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6195" windowHeight="6150" tabRatio="601"/>
  </bookViews>
  <sheets>
    <sheet name="2017" sheetId="2" r:id="rId1"/>
    <sheet name="Лист1" sheetId="3" r:id="rId2"/>
  </sheets>
  <calcPr calcId="124519"/>
</workbook>
</file>

<file path=xl/calcChain.xml><?xml version="1.0" encoding="utf-8"?>
<calcChain xmlns="http://schemas.openxmlformats.org/spreadsheetml/2006/main">
  <c r="H117" i="2"/>
  <c r="I117"/>
  <c r="H121"/>
  <c r="H122"/>
  <c r="C121"/>
  <c r="C122"/>
  <c r="H120"/>
  <c r="C120"/>
  <c r="J117"/>
  <c r="K117"/>
  <c r="L117"/>
  <c r="C119"/>
  <c r="H119"/>
  <c r="C40"/>
  <c r="H40"/>
  <c r="C41"/>
  <c r="H41"/>
  <c r="H113"/>
  <c r="H112" s="1"/>
  <c r="L112"/>
  <c r="K112"/>
  <c r="J112"/>
  <c r="I112"/>
  <c r="H111"/>
  <c r="H110"/>
  <c r="L109"/>
  <c r="K109"/>
  <c r="J109"/>
  <c r="I109"/>
  <c r="G141"/>
  <c r="F141"/>
  <c r="E141"/>
  <c r="D141"/>
  <c r="C140"/>
  <c r="C139"/>
  <c r="C141" s="1"/>
  <c r="G137"/>
  <c r="F137"/>
  <c r="E137"/>
  <c r="D137"/>
  <c r="C137"/>
  <c r="G132"/>
  <c r="F132"/>
  <c r="E132"/>
  <c r="D132"/>
  <c r="C132"/>
  <c r="G128"/>
  <c r="F128"/>
  <c r="E128"/>
  <c r="D128"/>
  <c r="C127"/>
  <c r="C126"/>
  <c r="C128" s="1"/>
  <c r="C125"/>
  <c r="G123"/>
  <c r="D123"/>
  <c r="C118"/>
  <c r="F117"/>
  <c r="F123" s="1"/>
  <c r="E117"/>
  <c r="E123" s="1"/>
  <c r="C117"/>
  <c r="C123" s="1"/>
  <c r="C116"/>
  <c r="C113"/>
  <c r="G112"/>
  <c r="F112"/>
  <c r="E112"/>
  <c r="D112"/>
  <c r="C112"/>
  <c r="C111"/>
  <c r="C110"/>
  <c r="G109"/>
  <c r="G114" s="1"/>
  <c r="F109"/>
  <c r="F114" s="1"/>
  <c r="E109"/>
  <c r="D109"/>
  <c r="D114" s="1"/>
  <c r="G107"/>
  <c r="F107"/>
  <c r="E107"/>
  <c r="D107"/>
  <c r="C106"/>
  <c r="C107" s="1"/>
  <c r="G104"/>
  <c r="F104"/>
  <c r="E104"/>
  <c r="D104"/>
  <c r="C103"/>
  <c r="C104" s="1"/>
  <c r="G100"/>
  <c r="F100"/>
  <c r="E100"/>
  <c r="D100"/>
  <c r="C100"/>
  <c r="C98"/>
  <c r="C97"/>
  <c r="F94"/>
  <c r="D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G45"/>
  <c r="G94" s="1"/>
  <c r="F45"/>
  <c r="E45"/>
  <c r="E94" s="1"/>
  <c r="D45"/>
  <c r="C45"/>
  <c r="C94" s="1"/>
  <c r="E114" l="1"/>
  <c r="H109"/>
  <c r="C109"/>
  <c r="C114" s="1"/>
  <c r="C42"/>
  <c r="C39"/>
  <c r="C38"/>
  <c r="C37"/>
  <c r="C36"/>
  <c r="C35"/>
  <c r="C34"/>
  <c r="C33"/>
  <c r="C32"/>
  <c r="G31"/>
  <c r="F31"/>
  <c r="E31"/>
  <c r="D31"/>
  <c r="C31" s="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G7"/>
  <c r="G43" s="1"/>
  <c r="G142" s="1"/>
  <c r="F7"/>
  <c r="F43" s="1"/>
  <c r="F142" s="1"/>
  <c r="E7"/>
  <c r="E43" s="1"/>
  <c r="D7"/>
  <c r="C7"/>
  <c r="D43" l="1"/>
  <c r="D142" s="1"/>
  <c r="C43"/>
  <c r="C142" s="1"/>
  <c r="E142"/>
  <c r="I137"/>
  <c r="J137"/>
  <c r="K137"/>
  <c r="L137"/>
  <c r="H137"/>
  <c r="I132"/>
  <c r="J132"/>
  <c r="K132"/>
  <c r="L132"/>
  <c r="H132"/>
  <c r="I123"/>
  <c r="J123"/>
  <c r="K123"/>
  <c r="L123"/>
  <c r="I7"/>
  <c r="J7"/>
  <c r="K7"/>
  <c r="L7"/>
  <c r="I31"/>
  <c r="J31"/>
  <c r="K31"/>
  <c r="L31"/>
  <c r="K43"/>
  <c r="L43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I128"/>
  <c r="J128"/>
  <c r="K128"/>
  <c r="L128"/>
  <c r="H126"/>
  <c r="H127"/>
  <c r="H116"/>
  <c r="H98"/>
  <c r="I100"/>
  <c r="J100"/>
  <c r="K100"/>
  <c r="L100"/>
  <c r="H97"/>
  <c r="H118"/>
  <c r="K114"/>
  <c r="I114"/>
  <c r="J43" l="1"/>
  <c r="I43"/>
  <c r="L114"/>
  <c r="H123"/>
  <c r="H7"/>
  <c r="J114"/>
  <c r="H128"/>
  <c r="H31"/>
  <c r="H100"/>
  <c r="H43" l="1"/>
  <c r="I45"/>
  <c r="I94" s="1"/>
  <c r="J45"/>
  <c r="J94" s="1"/>
  <c r="K45"/>
  <c r="K94" s="1"/>
  <c r="L45"/>
  <c r="L94"/>
  <c r="H46"/>
  <c r="H78"/>
  <c r="H79"/>
  <c r="H80"/>
  <c r="H81"/>
  <c r="H82"/>
  <c r="H83"/>
  <c r="H84"/>
  <c r="H85"/>
  <c r="H86"/>
  <c r="H61"/>
  <c r="H62"/>
  <c r="H63"/>
  <c r="H64"/>
  <c r="H65"/>
  <c r="H66"/>
  <c r="H67"/>
  <c r="H68"/>
  <c r="H69"/>
  <c r="H70"/>
  <c r="H71"/>
  <c r="H72"/>
  <c r="H73"/>
  <c r="H74"/>
  <c r="H75"/>
  <c r="H76"/>
  <c r="H39"/>
  <c r="H45" l="1"/>
  <c r="H94" s="1"/>
  <c r="J141"/>
  <c r="K141"/>
  <c r="L141"/>
  <c r="I141"/>
  <c r="H125"/>
  <c r="H106"/>
  <c r="H103"/>
  <c r="H104" s="1"/>
  <c r="H48"/>
  <c r="H49"/>
  <c r="H50"/>
  <c r="H51"/>
  <c r="H52"/>
  <c r="H53"/>
  <c r="H54"/>
  <c r="H55"/>
  <c r="H56"/>
  <c r="H57"/>
  <c r="H58"/>
  <c r="H59"/>
  <c r="H60"/>
  <c r="H77"/>
  <c r="H87"/>
  <c r="H88"/>
  <c r="H89"/>
  <c r="H90"/>
  <c r="H91"/>
  <c r="H92"/>
  <c r="H93"/>
  <c r="H47"/>
  <c r="H35"/>
  <c r="H36"/>
  <c r="H37"/>
  <c r="H38"/>
  <c r="H42"/>
  <c r="H32"/>
  <c r="H33"/>
  <c r="H34"/>
  <c r="H139"/>
  <c r="H140"/>
  <c r="J104"/>
  <c r="J107"/>
  <c r="K104"/>
  <c r="K107"/>
  <c r="L104"/>
  <c r="L107"/>
  <c r="I107"/>
  <c r="I104"/>
  <c r="I142" l="1"/>
  <c r="K142"/>
  <c r="J142"/>
  <c r="L142"/>
  <c r="H107"/>
  <c r="H141"/>
  <c r="H114"/>
  <c r="H142" l="1"/>
</calcChain>
</file>

<file path=xl/sharedStrings.xml><?xml version="1.0" encoding="utf-8"?>
<sst xmlns="http://schemas.openxmlformats.org/spreadsheetml/2006/main" count="275" uniqueCount="269">
  <si>
    <t xml:space="preserve">  ГУ ЦЗН Кыринского района     </t>
  </si>
  <si>
    <t>№</t>
  </si>
  <si>
    <t>Содержание мероприятия</t>
  </si>
  <si>
    <t>федера-льный бюджет</t>
  </si>
  <si>
    <t>внебюджет-ные средства</t>
  </si>
  <si>
    <t>всего</t>
  </si>
  <si>
    <t>местный бюджет</t>
  </si>
  <si>
    <t xml:space="preserve">краевой бюджет </t>
  </si>
  <si>
    <t xml:space="preserve">Основные исполнители программы                  </t>
  </si>
  <si>
    <t>Администрация муниципального района "Кыринский район"</t>
  </si>
  <si>
    <t>Отдел культуры, спорта и молодежной политики администрации муниципального района "Кыринский район"</t>
  </si>
  <si>
    <t xml:space="preserve">Администрация муниципального района "Кыринский район"  </t>
  </si>
  <si>
    <t>Управление экономического развития администрации муниципального района "Кыринский район"</t>
  </si>
  <si>
    <t xml:space="preserve">«Открытие мини-пекарни в селе Хапчеранга» </t>
  </si>
  <si>
    <t xml:space="preserve">ИП Козьмина Е.В., с. Хапчеранга </t>
  </si>
  <si>
    <t xml:space="preserve">  муниципального района "Кыринский район"</t>
  </si>
  <si>
    <t>Комитет образования администрации муниципального района "Кыринский район"</t>
  </si>
  <si>
    <t>итого по разделу "Развитие образования"</t>
  </si>
  <si>
    <t xml:space="preserve">Всего по мероприятиям  </t>
  </si>
  <si>
    <t>итого по разделу "Развитие транспортной инфраструктуры"</t>
  </si>
  <si>
    <t>итого по разделу "Развитие сельского хозяйства"</t>
  </si>
  <si>
    <t>итого по разделу "Развитие малого предпринимательства"</t>
  </si>
  <si>
    <t>итого по разделу "Инвестиционные проекты"</t>
  </si>
  <si>
    <t>Отдел организационной, правовой и кадровой работы администрации муниципального района "Кыринский район"</t>
  </si>
  <si>
    <t>Отдел жилищно-коммунальной политики, дорожного хозяйства, транспорта и связи администрации муниципального района "Кыринский район"</t>
  </si>
  <si>
    <t>Участие в краевом этапе Всероссийской олимпиады школьников по образовательным предметам</t>
  </si>
  <si>
    <t>Проведение муниципального этапа  Всероссийской олимпиады школьников по образовательным предметам</t>
  </si>
  <si>
    <t>Стимулирование (премия, стипендия и т.д.) ребят, проявивших свои таланты в различных областях деятельности</t>
  </si>
  <si>
    <t>Проведение районного фестиваля по художественно-эстетическому направлению</t>
  </si>
  <si>
    <t>Проведение районного конкурса научно-исследовательских работ им. В.И.Сажина</t>
  </si>
  <si>
    <t>Участие в краевой конференции "Юные исследователи Забайкалья", "Шаг в науку", "Шаг в будущее"</t>
  </si>
  <si>
    <t>Проведение учебных военно-полевых сборов</t>
  </si>
  <si>
    <t>Проведение ГИА, ЕГЭ</t>
  </si>
  <si>
    <t>Приобретение бланков аттестатов за курс основной и средней школы</t>
  </si>
  <si>
    <t>Укрепление материальной базы пищеблоков</t>
  </si>
  <si>
    <t>Оборудование медицинских кабинетов</t>
  </si>
  <si>
    <t>Обеспечение питанием детей из малообеспеченных семей</t>
  </si>
  <si>
    <t>Обеспечение питанием детей, проживающих в интернате</t>
  </si>
  <si>
    <t>Проведение слета опекунских семей</t>
  </si>
  <si>
    <t>Участие в научно-практической конференции "Итоги и перспективы введения федеральных государственных образовательных стандартов нового поколения"</t>
  </si>
  <si>
    <t>Проведение конкурсов по внедрению федеральных государственных образовательных стандартов</t>
  </si>
  <si>
    <t>Проведение районного конкурса "Лучший педагогический работник"</t>
  </si>
  <si>
    <t>Прведение акции "Все дети - в школу!"</t>
  </si>
  <si>
    <t xml:space="preserve">Содействие проведению работы краевой психолого-медико-педагогической комиссии </t>
  </si>
  <si>
    <t>Укрепление материально-технической базы районного методического кабинета</t>
  </si>
  <si>
    <t xml:space="preserve">Выплата подъемных молодым специалистам (в сумме двух минимальных размеров оплаты труда) </t>
  </si>
  <si>
    <t xml:space="preserve">Социальная поддержка выпускников </t>
  </si>
  <si>
    <t>Реализация мероприятий муниципальной программы «Развитие образования Кыринского района на 2017-2019 годы»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</si>
  <si>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</si>
  <si>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</si>
  <si>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</si>
  <si>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</si>
  <si>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</si>
  <si>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</si>
  <si>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</si>
  <si>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</si>
  <si>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</si>
  <si>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</si>
  <si>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</si>
  <si>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</si>
  <si>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</si>
  <si>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</si>
  <si>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</si>
  <si>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</si>
  <si>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</si>
  <si>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</si>
  <si>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</si>
  <si>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</si>
  <si>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</si>
  <si>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1.22.</t>
  </si>
  <si>
    <t>1.23.</t>
  </si>
  <si>
    <t>2.</t>
  </si>
  <si>
    <t>Мероприятия вне программ</t>
  </si>
  <si>
    <t>Проведение мероприятий с целью развития гражданского и военно-патриотического воспитания</t>
  </si>
  <si>
    <t>Реализация мероприятий муниципальной программы «Развитие культуры Кыринского района на 2017-2019 годы»</t>
  </si>
  <si>
    <t>Дистанционное обучение</t>
  </si>
  <si>
    <t>Оснащение спортивных залов муниципальных общеобразовательных учреждений специальным оборудованием</t>
  </si>
  <si>
    <t>Укрепление материальной базы общеобразовательных учреждений и районного методического кабинета в связи с введением федеральных государственных образовательных стандартов (приобретение оргтехники  и программно-методического оборудования)</t>
  </si>
  <si>
    <t>Укрепление материальной базы дошкольных учреждений и районного методического кабинета в связи с введением федеральных государственных образовательных стандартов (приобретение оргтехники  и программно-методического оборудования)</t>
  </si>
  <si>
    <t>Аттестация рабочих мест общеобразовательных учреждений</t>
  </si>
  <si>
    <t>Создание ресурсного центра для родителей и детей, не посещающих дошкольные учреждения</t>
  </si>
  <si>
    <t>Санитарно-гигиеническое обучение</t>
  </si>
  <si>
    <t>Летний отдых</t>
  </si>
  <si>
    <t>Занятость детей и подростков в летний период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</si>
  <si>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</si>
  <si>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</si>
  <si>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</si>
  <si>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</si>
  <si>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</si>
  <si>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</si>
  <si>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</si>
  <si>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</si>
  <si>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</si>
  <si>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Проведение районных обучающих семинаров для работников культуры</t>
  </si>
  <si>
    <t>Прохождение курсов повышения квалификации</t>
  </si>
  <si>
    <t>Комплектование фондов музея</t>
  </si>
  <si>
    <t>Учеба музейных работников в г.Чите</t>
  </si>
  <si>
    <t>Проведение праздника «Сагаалган-2017»</t>
  </si>
  <si>
    <t>Комплектование библиотек печатными и электронными документами</t>
  </si>
  <si>
    <t>Подписка на периодическую печать для библиотек района</t>
  </si>
  <si>
    <t>Районный конкурс молодых исполнителей «Серебряные голоса»</t>
  </si>
  <si>
    <t>Межрайонный конкурс патриотической песни «Живи, Россия!»</t>
  </si>
  <si>
    <t>Районный конкурс «Лучшая библиотека года»</t>
  </si>
  <si>
    <t>Районный конкурс «Лучший библиотекарь года»</t>
  </si>
  <si>
    <t>Районная игра «Умники и умницы»</t>
  </si>
  <si>
    <t>Детская районная викторина</t>
  </si>
  <si>
    <t>Районный конкурс «Лучший клубный работник года»</t>
  </si>
  <si>
    <t>Районный конкурс «Лучшее КДУ района»</t>
  </si>
  <si>
    <t>Участие в краевых смотрах, фестивалях народного творчества</t>
  </si>
  <si>
    <t>Проведение Дня работника культуры</t>
  </si>
  <si>
    <t>Замена окон в музее</t>
  </si>
  <si>
    <t>Приобретение музыкально-усилительной, световой аппаратуры, одежды сцены для КДУ района</t>
  </si>
  <si>
    <t>Приобретение музыкальных инструментов для ДШИ</t>
  </si>
  <si>
    <t>Приобретение технических средств обучения для ДШИ</t>
  </si>
  <si>
    <t>Приобретение костюмов для казачьего коллектива</t>
  </si>
  <si>
    <t>Приобретение дома для оформления казачьей избы</t>
  </si>
  <si>
    <t>Участие в краевом фестивале казачьей культуры</t>
  </si>
  <si>
    <t>Мероприятия, направленные на пропаганду здорового образа жизни</t>
  </si>
  <si>
    <t>Организация и проведение спартакиады молодежи Кыринского района</t>
  </si>
  <si>
    <t>Организация и проведение соревнований</t>
  </si>
  <si>
    <t>Изготовление наглядной агитационной продукции по пропаганде здорового образа жизни</t>
  </si>
  <si>
    <t>Изготовление баннеров по пропаганде здорового образа жизни</t>
  </si>
  <si>
    <t>Организация и проведение молодежных творческих конкурсов</t>
  </si>
  <si>
    <t>Укрепление материально-технической базы учреждений по работе с молодежью</t>
  </si>
  <si>
    <t>Организация и проведение конкурсов проектов среди молодежи</t>
  </si>
  <si>
    <t>Тематические концерты учреждений культуры</t>
  </si>
  <si>
    <t>Организация и проведение спортивных викторин, конкурсов по спортивной тематике</t>
  </si>
  <si>
    <t xml:space="preserve">Награждение победителей и призеров спартакиады школьников в комплексном зачете </t>
  </si>
  <si>
    <t>Участие в краевых соревнованиях по видам спорта</t>
  </si>
  <si>
    <t>Организация и проведение соревнований среди трудовых коллективов</t>
  </si>
  <si>
    <t>Организация и проведение спартакиады инвалидов</t>
  </si>
  <si>
    <t>Участие в краевой спартакиаде инвалидов</t>
  </si>
  <si>
    <t>Приобретение спортивного инвентаря и спортивной формы для сборных команд района</t>
  </si>
  <si>
    <t>Обеспечение спортинвентарем ДЮСШ, образова-тельных учреждений</t>
  </si>
  <si>
    <t>Приобретение музейного оборудования</t>
  </si>
  <si>
    <t>Реализация мероприятий муниципальной программы «Устойчивое развитие сельских территорий муниципального района «Кыринский район» на 2014-2017 годы и на период до 2020 года»</t>
  </si>
  <si>
    <t>ввод (приобретение) жилья для граждан, проживающих в сельской местности )</t>
  </si>
  <si>
    <t>ввод в действие плоскостных спортивных сооружений (спортплощадка в Кыре)</t>
  </si>
  <si>
    <t>субсидии на поддержку производства продукции растениеводства</t>
  </si>
  <si>
    <t>Деятельность рабочей группы по снижению неформальной занятости, легализации заработной платы, повышению собираемости страховых взносов во внебюджетные фонды (мероприятие не предполагает финансирование)</t>
  </si>
  <si>
    <t>Реализация мероприятий муниципальной программы «Содействие занятости населения Кыринского района на 2017-2019 годы»</t>
  </si>
  <si>
    <t>Проведение анализа кадровой ситуации и оценка кадрового состава</t>
  </si>
  <si>
    <t>Формирование кадрового резерва, организация и проведение конкурсов на замещение должностей муниципальной службы</t>
  </si>
  <si>
    <t xml:space="preserve">Организация прохождения переподготовки и повышения квалификации </t>
  </si>
  <si>
    <t xml:space="preserve">Подпрограмма «Создание условий для улучшения демографической ситуации" мероприятие  - оплата проезда беременных женщин </t>
  </si>
  <si>
    <t>Итого по разделу "Труд и демография"</t>
  </si>
  <si>
    <t>Реализация мероприятий муниципальной программы «Территориальное развитие муниципального района "Кыринский район"на 2017-2019 годы»</t>
  </si>
  <si>
    <t>подпрограмма «Развитие транспортного обслуживания населения муниципального района «Кыринский район» 
(субсидии и льготный проезд граждан)</t>
  </si>
  <si>
    <t>Администрация муниципального района "Кыринский район", МУП "Кыринская автоколонна"</t>
  </si>
  <si>
    <t>итого по разделу "Развитие дорожного хозяйства"</t>
  </si>
  <si>
    <t>подпрограмма «Обеспечение жильем молодых семей муниципального района "Кыринский район""</t>
  </si>
  <si>
    <t>Реализация мероприятий муниципальной программы "Развитие агропромышленного комплекса Кыринского района на 2013-2018 годы". (Реализация мероприятий по поддержке кадрового потенциала - поощрение работников сельского хозяйства, добившихся наилучших показателей в своей отрасли)</t>
  </si>
  <si>
    <t>Итого по разделу "Развитие сельских территорий"</t>
  </si>
  <si>
    <t>Оказание информационно-консультационных услуг субъектам малого предпринимательства (мероприятие не предполагает финансирования)</t>
  </si>
  <si>
    <t>подпрограмма "Развитие малого и среднего предпринимательства"(на реализацию инвестиционных проектов в приоритетных видах предпринимательской деятельности)</t>
  </si>
  <si>
    <t>Содействие открытию в Кыре многофункционального центра по предоставлению государственных услуг (подбор помещения)</t>
  </si>
  <si>
    <t>Проведение мониторинга качества предоставления муниципальных услуг в соответствии с установленными требованиями</t>
  </si>
  <si>
    <t>3.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</si>
  <si>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</si>
  <si>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</si>
  <si>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</si>
  <si>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</si>
  <si>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</si>
  <si>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</si>
  <si>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</si>
  <si>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</si>
  <si>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</si>
  <si>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</si>
  <si>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</si>
  <si>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</si>
  <si>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</si>
  <si>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</si>
  <si>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</si>
  <si>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</si>
  <si>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</si>
  <si>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</si>
  <si>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</si>
  <si>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</si>
  <si>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</si>
  <si>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</si>
  <si>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</si>
  <si>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</si>
  <si>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</si>
  <si>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</si>
  <si>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</si>
  <si>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</si>
  <si>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</si>
  <si>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</si>
  <si>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</si>
  <si>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</si>
  <si>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</si>
  <si>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</si>
  <si>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</si>
  <si>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</si>
  <si>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</si>
  <si>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</si>
  <si>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</si>
  <si>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</si>
  <si>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</si>
  <si>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</si>
  <si>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</si>
  <si>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</si>
  <si>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</si>
  <si>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</si>
  <si>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</si>
  <si>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</si>
  <si>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4.1.</t>
  </si>
  <si>
    <t>4.2.</t>
  </si>
  <si>
    <t>4.3.</t>
  </si>
  <si>
    <t>5.1.</t>
  </si>
  <si>
    <t>6.</t>
  </si>
  <si>
    <t xml:space="preserve">подпрограмма «Развитие дорожного хозяйства муниципального района «Кыринский район» (Содержание автомобильных дорог общего пользования местного значения) </t>
  </si>
  <si>
    <t>7.1.</t>
  </si>
  <si>
    <t>7.2.</t>
  </si>
  <si>
    <t>8</t>
  </si>
  <si>
    <t>8.1.</t>
  </si>
  <si>
    <t>9.</t>
  </si>
  <si>
    <t>10.</t>
  </si>
  <si>
    <t>10.1.</t>
  </si>
  <si>
    <t>10.2.</t>
  </si>
  <si>
    <t>11.</t>
  </si>
  <si>
    <t>11.1.</t>
  </si>
  <si>
    <t>11.2.</t>
  </si>
  <si>
    <t>12.1.</t>
  </si>
  <si>
    <t>12.2.</t>
  </si>
  <si>
    <t>13.1.</t>
  </si>
  <si>
    <t>13.2.</t>
  </si>
  <si>
    <t>13.3.</t>
  </si>
  <si>
    <t>14.1.</t>
  </si>
  <si>
    <t>14.2.</t>
  </si>
  <si>
    <t>Участие в краевой спартакиаде «Забайкальские игры»</t>
  </si>
  <si>
    <t>итого по разделу "Развитие культуры, физкультуры и спорта"</t>
  </si>
  <si>
    <t>Развитие животноводческих ферм крестьянско-фермерских хозяйств</t>
  </si>
  <si>
    <t>Главы крестьянско-фермерских хозяйств</t>
  </si>
  <si>
    <t>итого по разделу "Повышение качества оказания муниципальных услуг" (мероприятия не предполагают  финансирование)</t>
  </si>
  <si>
    <t xml:space="preserve"> по разделу "Развитие кадрового потенциала местного самоуправления" (мероприятия не предполагают  финансирование)</t>
  </si>
  <si>
    <t>Развитие образования</t>
  </si>
  <si>
    <t>Развитие культуры, физкультуры и спорта</t>
  </si>
  <si>
    <t>Развитие рынка труда, демографическая политика</t>
  </si>
  <si>
    <t>Развитие транспортной инфраструктуры</t>
  </si>
  <si>
    <t>Развитие дорожного хозяйства</t>
  </si>
  <si>
    <t>Развитие сельских территорий</t>
  </si>
  <si>
    <t>Развитие сельского хозяйства</t>
  </si>
  <si>
    <t>Развитие малого предпринимательства</t>
  </si>
  <si>
    <t>Повышение качества оказания муниципальных услуг</t>
  </si>
  <si>
    <t>Развитие кадрового потенциала местного самоуправления</t>
  </si>
  <si>
    <t>Инвестиционные проекты</t>
  </si>
  <si>
    <t>Утвержден Решением Совета муниципального района "Кыринский район" № ____ от 21.03.2018 года</t>
  </si>
  <si>
    <t xml:space="preserve">Отчет об исполнении мероприятий по реализации целей и  задач плана социально-экономического развития за 2017 год  </t>
  </si>
  <si>
    <t xml:space="preserve"> Объемы финансирования тыс. руб. ПЛАН</t>
  </si>
  <si>
    <t xml:space="preserve"> Объемы финансирования тыс. руб. ФАКТ</t>
  </si>
  <si>
    <t>Управление экономического развития.  Отдел по управлению имуществом и земельными ресурсами  администрации МР</t>
  </si>
  <si>
    <t>Проведение слета "Юнармия"</t>
  </si>
  <si>
    <t>Проведение августовской конференции</t>
  </si>
  <si>
    <t>внебюджетные средства</t>
  </si>
  <si>
    <t>Проведение районных конкурсов, фестивалей, смотров, фестиваль "Шире круг"</t>
  </si>
  <si>
    <t xml:space="preserve">Участие в краевых соревнованиях по видам спорта </t>
  </si>
  <si>
    <t>Организация и проведение спартакиады школьников по видам спорта(спартакиада допризывной молодежи и футбол в рамках проекта "Спорт для всех")</t>
  </si>
  <si>
    <t>Оснащение музея компьютерным оборудованием, подключение к сети Интернет, приобретение мебели, стеллажей, оргтехники</t>
  </si>
  <si>
    <t>Ремонт РОМСКЦ, приобретение  кресел в зрительный зал РОМСКЦ</t>
  </si>
  <si>
    <t>Подпрограмма "Организация временного трудоустройства несовершеннолетних граждан в возрасте от 14 до 18 лет"</t>
  </si>
  <si>
    <t>субсидии на поддержку производства продукции животноводства</t>
  </si>
  <si>
    <t>субсидии на приобретение техники и оборудования</t>
  </si>
  <si>
    <t>Субсидирование сельхозтоваропроизводителей, личных подсобных хозяйств, крестьянско-фермерских хозяйств, занимающихся производством и выращиванием сельскохозяйственной продукции, в том числе:</t>
  </si>
  <si>
    <t>10.3</t>
  </si>
  <si>
    <t>10.4</t>
  </si>
  <si>
    <t>10.5</t>
  </si>
  <si>
    <t>субсидии на возмещение затрат в связи с чрезвычайной ситуацией природного характера (засуха 2016, 2017)</t>
  </si>
  <si>
    <t>субсидии на возмещение части затрат на уплату процентов по кредитам личных подсобных хозяйств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</si>
</sst>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8" fillId="0" borderId="0" xfId="0" applyFont="1" applyAlignment="1">
      <alignment vertical="top"/>
    </xf>
    <xf numFmtId="0" fontId="4" fillId="0" borderId="5" xfId="0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4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justify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wrapText="1"/>
    </xf>
    <xf numFmtId="0" fontId="4" fillId="0" borderId="8" xfId="0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164" fontId="3" fillId="0" borderId="4" xfId="0" applyNumberFormat="1" applyFont="1" applyFill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top" wrapText="1"/>
    </xf>
    <xf numFmtId="16" fontId="4" fillId="0" borderId="3" xfId="0" applyNumberFormat="1" applyFont="1" applyFill="1" applyBorder="1" applyAlignment="1">
      <alignment horizontal="center" vertical="top" wrapText="1"/>
    </xf>
    <xf numFmtId="0" fontId="4" fillId="0" borderId="5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top" wrapText="1"/>
    </xf>
    <xf numFmtId="164" fontId="2" fillId="0" borderId="15" xfId="0" applyNumberFormat="1" applyFont="1" applyFill="1" applyBorder="1" applyAlignment="1">
      <alignment horizontal="center" wrapText="1"/>
    </xf>
    <xf numFmtId="0" fontId="3" fillId="0" borderId="1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vertical="top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  <xf numFmtId="164" fontId="6" fillId="0" borderId="3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justify" vertical="center" wrapText="1"/>
    </xf>
    <xf numFmtId="164" fontId="2" fillId="0" borderId="15" xfId="0" applyNumberFormat="1" applyFont="1" applyBorder="1" applyAlignment="1">
      <alignment vertical="top"/>
    </xf>
    <xf numFmtId="0" fontId="4" fillId="0" borderId="6" xfId="0" applyFont="1" applyFill="1" applyBorder="1" applyAlignment="1">
      <alignment horizontal="center" vertical="top" wrapText="1"/>
    </xf>
    <xf numFmtId="164" fontId="3" fillId="0" borderId="15" xfId="0" applyNumberFormat="1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3" fillId="0" borderId="5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16" fontId="4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/>
    <xf numFmtId="0" fontId="4" fillId="0" borderId="3" xfId="0" applyFont="1" applyFill="1" applyBorder="1" applyAlignment="1">
      <alignment horizontal="left" vertical="top" wrapText="1"/>
    </xf>
    <xf numFmtId="164" fontId="2" fillId="0" borderId="19" xfId="0" applyNumberFormat="1" applyFont="1" applyFill="1" applyBorder="1" applyAlignment="1">
      <alignment horizontal="center" wrapText="1"/>
    </xf>
    <xf numFmtId="164" fontId="2" fillId="0" borderId="20" xfId="0" applyNumberFormat="1" applyFont="1" applyFill="1" applyBorder="1" applyAlignment="1">
      <alignment horizontal="center" wrapText="1"/>
    </xf>
    <xf numFmtId="164" fontId="2" fillId="0" borderId="15" xfId="0" applyNumberFormat="1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164" fontId="3" fillId="0" borderId="1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 inden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vertical="top"/>
    </xf>
    <xf numFmtId="0" fontId="4" fillId="0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top"/>
    </xf>
    <xf numFmtId="16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wrapText="1"/>
    </xf>
    <xf numFmtId="164" fontId="2" fillId="0" borderId="1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3" fillId="0" borderId="5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94"/>
  <sheetViews>
    <sheetView tabSelected="1" zoomScaleSheetLayoutView="100" workbookViewId="0">
      <pane ySplit="5" topLeftCell="A84" activePane="bottomLeft" state="frozen"/>
      <selection pane="bottomLeft" activeCell="A95" sqref="A95:M95"/>
    </sheetView>
  </sheetViews>
  <sheetFormatPr defaultRowHeight="12.75"/>
  <cols>
    <col min="1" max="1" width="5.5703125" style="5" bestFit="1" customWidth="1"/>
    <col min="2" max="2" width="56.28515625" style="1" customWidth="1"/>
    <col min="3" max="3" width="9.7109375" style="1" customWidth="1"/>
    <col min="4" max="4" width="9.5703125" style="1" bestFit="1" customWidth="1"/>
    <col min="5" max="5" width="8.7109375" style="1" bestFit="1" customWidth="1"/>
    <col min="6" max="6" width="8.5703125" style="1" customWidth="1"/>
    <col min="7" max="7" width="7.140625" style="1" customWidth="1"/>
    <col min="8" max="8" width="9.5703125" style="1" bestFit="1" customWidth="1"/>
    <col min="9" max="9" width="9.7109375" style="1" bestFit="1" customWidth="1"/>
    <col min="10" max="10" width="8.85546875" style="1" bestFit="1" customWidth="1"/>
    <col min="11" max="11" width="9.7109375" style="1" customWidth="1"/>
    <col min="12" max="12" width="10" style="1" customWidth="1"/>
    <col min="13" max="13" width="17" style="1" customWidth="1"/>
    <col min="14" max="16384" width="9.140625" style="1"/>
  </cols>
  <sheetData>
    <row r="1" spans="1:13" ht="47.25" customHeight="1">
      <c r="J1" s="127" t="s">
        <v>247</v>
      </c>
      <c r="K1" s="127"/>
      <c r="L1" s="127"/>
      <c r="M1" s="127"/>
    </row>
    <row r="2" spans="1:13" ht="15.75">
      <c r="A2" s="130" t="s">
        <v>248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5.75">
      <c r="A3" s="130" t="s">
        <v>15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3" ht="24.75" customHeight="1">
      <c r="A4" s="133" t="s">
        <v>1</v>
      </c>
      <c r="B4" s="131" t="s">
        <v>2</v>
      </c>
      <c r="C4" s="109" t="s">
        <v>249</v>
      </c>
      <c r="D4" s="109"/>
      <c r="E4" s="109"/>
      <c r="F4" s="109"/>
      <c r="G4" s="109"/>
      <c r="H4" s="109" t="s">
        <v>250</v>
      </c>
      <c r="I4" s="109"/>
      <c r="J4" s="109"/>
      <c r="K4" s="109"/>
      <c r="L4" s="109"/>
      <c r="M4" s="128" t="s">
        <v>8</v>
      </c>
    </row>
    <row r="5" spans="1:13" ht="46.5" customHeight="1" thickBot="1">
      <c r="A5" s="134"/>
      <c r="B5" s="132"/>
      <c r="C5" s="86" t="s">
        <v>5</v>
      </c>
      <c r="D5" s="91" t="s">
        <v>6</v>
      </c>
      <c r="E5" s="91" t="s">
        <v>7</v>
      </c>
      <c r="F5" s="91" t="s">
        <v>3</v>
      </c>
      <c r="G5" s="91" t="s">
        <v>4</v>
      </c>
      <c r="H5" s="86" t="s">
        <v>5</v>
      </c>
      <c r="I5" s="91" t="s">
        <v>6</v>
      </c>
      <c r="J5" s="91" t="s">
        <v>7</v>
      </c>
      <c r="K5" s="91" t="s">
        <v>3</v>
      </c>
      <c r="L5" s="93" t="s">
        <v>254</v>
      </c>
      <c r="M5" s="129"/>
    </row>
    <row r="6" spans="1:13" ht="16.5" thickBot="1">
      <c r="A6" s="135" t="s">
        <v>236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</row>
    <row r="7" spans="1:13" s="2" customFormat="1" ht="47.25" customHeight="1">
      <c r="A7" s="97">
        <v>1</v>
      </c>
      <c r="B7" s="53" t="s">
        <v>47</v>
      </c>
      <c r="C7" s="98">
        <f>SUM(C8:C30)</f>
        <v>3323</v>
      </c>
      <c r="D7" s="98">
        <f t="shared" ref="D7:G7" si="0">SUM(D8:D30)</f>
        <v>3323</v>
      </c>
      <c r="E7" s="98">
        <f t="shared" si="0"/>
        <v>0</v>
      </c>
      <c r="F7" s="98">
        <f t="shared" si="0"/>
        <v>0</v>
      </c>
      <c r="G7" s="98">
        <f t="shared" si="0"/>
        <v>0</v>
      </c>
      <c r="H7" s="98">
        <f>SUM(H8:H30)</f>
        <v>373.04399999999998</v>
      </c>
      <c r="I7" s="98">
        <f t="shared" ref="I7:L7" si="1">SUM(I8:I30)</f>
        <v>373.04399999999998</v>
      </c>
      <c r="J7" s="98">
        <f t="shared" si="1"/>
        <v>0</v>
      </c>
      <c r="K7" s="98">
        <f t="shared" si="1"/>
        <v>0</v>
      </c>
      <c r="L7" s="98">
        <f t="shared" si="1"/>
        <v>0</v>
      </c>
      <c r="M7" s="113" t="s">
        <v>16</v>
      </c>
    </row>
    <row r="8" spans="1:13" s="2" customFormat="1" ht="36" customHeight="1">
      <c r="A8" s="6" t="s">
        <v>48</v>
      </c>
      <c r="B8" s="25" t="s">
        <v>26</v>
      </c>
      <c r="C8" s="16">
        <f>SUM(D8:G8)</f>
        <v>200</v>
      </c>
      <c r="D8" s="16">
        <v>200</v>
      </c>
      <c r="E8" s="16"/>
      <c r="F8" s="16"/>
      <c r="G8" s="16"/>
      <c r="H8" s="16">
        <f>SUM(I8:L8)</f>
        <v>0</v>
      </c>
      <c r="I8" s="16"/>
      <c r="J8" s="16"/>
      <c r="K8" s="16"/>
      <c r="L8" s="16"/>
      <c r="M8" s="113"/>
    </row>
    <row r="9" spans="1:13" s="2" customFormat="1" ht="31.5">
      <c r="A9" s="38" t="s">
        <v>49</v>
      </c>
      <c r="B9" s="26" t="s">
        <v>25</v>
      </c>
      <c r="C9" s="18">
        <f>SUM(D9:G9)</f>
        <v>250</v>
      </c>
      <c r="D9" s="18">
        <v>250</v>
      </c>
      <c r="E9" s="18"/>
      <c r="F9" s="18"/>
      <c r="G9" s="18"/>
      <c r="H9" s="18">
        <f>SUM(I9:L9)</f>
        <v>0</v>
      </c>
      <c r="I9" s="18"/>
      <c r="J9" s="18"/>
      <c r="K9" s="18"/>
      <c r="L9" s="18"/>
      <c r="M9" s="113"/>
    </row>
    <row r="10" spans="1:13" s="2" customFormat="1" ht="47.25">
      <c r="A10" s="38" t="s">
        <v>50</v>
      </c>
      <c r="B10" s="26" t="s">
        <v>27</v>
      </c>
      <c r="C10" s="18">
        <f t="shared" ref="C10:C42" si="2">SUM(D10:G10)</f>
        <v>100</v>
      </c>
      <c r="D10" s="18">
        <v>100</v>
      </c>
      <c r="E10" s="18"/>
      <c r="F10" s="18"/>
      <c r="G10" s="18"/>
      <c r="H10" s="18">
        <f t="shared" ref="H10:H42" si="3">SUM(I10:L10)</f>
        <v>0</v>
      </c>
      <c r="I10" s="18"/>
      <c r="J10" s="18"/>
      <c r="K10" s="18"/>
      <c r="L10" s="18"/>
      <c r="M10" s="113"/>
    </row>
    <row r="11" spans="1:13" s="2" customFormat="1" ht="31.5">
      <c r="A11" s="38" t="s">
        <v>51</v>
      </c>
      <c r="B11" s="26" t="s">
        <v>28</v>
      </c>
      <c r="C11" s="18">
        <f t="shared" si="2"/>
        <v>140</v>
      </c>
      <c r="D11" s="18">
        <v>140</v>
      </c>
      <c r="E11" s="18"/>
      <c r="F11" s="18"/>
      <c r="G11" s="18"/>
      <c r="H11" s="18">
        <f t="shared" si="3"/>
        <v>0</v>
      </c>
      <c r="I11" s="18"/>
      <c r="J11" s="18"/>
      <c r="K11" s="18"/>
      <c r="L11" s="18"/>
      <c r="M11" s="113"/>
    </row>
    <row r="12" spans="1:13" s="2" customFormat="1" ht="31.5">
      <c r="A12" s="38" t="s">
        <v>52</v>
      </c>
      <c r="B12" s="26" t="s">
        <v>29</v>
      </c>
      <c r="C12" s="18">
        <f t="shared" si="2"/>
        <v>35</v>
      </c>
      <c r="D12" s="18">
        <v>35</v>
      </c>
      <c r="E12" s="18"/>
      <c r="F12" s="18"/>
      <c r="G12" s="18"/>
      <c r="H12" s="18">
        <f t="shared" si="3"/>
        <v>0</v>
      </c>
      <c r="I12" s="18"/>
      <c r="J12" s="18"/>
      <c r="K12" s="18"/>
      <c r="L12" s="18"/>
      <c r="M12" s="113"/>
    </row>
    <row r="13" spans="1:13" s="2" customFormat="1" ht="36" customHeight="1">
      <c r="A13" s="38" t="s">
        <v>53</v>
      </c>
      <c r="B13" s="26" t="s">
        <v>30</v>
      </c>
      <c r="C13" s="18">
        <f t="shared" si="2"/>
        <v>50</v>
      </c>
      <c r="D13" s="18">
        <v>50</v>
      </c>
      <c r="E13" s="18"/>
      <c r="F13" s="18"/>
      <c r="G13" s="18"/>
      <c r="H13" s="18">
        <f t="shared" si="3"/>
        <v>0</v>
      </c>
      <c r="I13" s="18"/>
      <c r="J13" s="18"/>
      <c r="K13" s="18"/>
      <c r="L13" s="18"/>
      <c r="M13" s="113"/>
    </row>
    <row r="14" spans="1:13" s="2" customFormat="1" ht="15.75">
      <c r="A14" s="38" t="s">
        <v>54</v>
      </c>
      <c r="B14" s="36" t="s">
        <v>31</v>
      </c>
      <c r="C14" s="18">
        <f t="shared" si="2"/>
        <v>37</v>
      </c>
      <c r="D14" s="18">
        <v>37</v>
      </c>
      <c r="E14" s="18"/>
      <c r="F14" s="18"/>
      <c r="G14" s="18"/>
      <c r="H14" s="18">
        <f t="shared" si="3"/>
        <v>27.5</v>
      </c>
      <c r="I14" s="18">
        <v>27.5</v>
      </c>
      <c r="J14" s="18"/>
      <c r="K14" s="18"/>
      <c r="L14" s="18"/>
      <c r="M14" s="113"/>
    </row>
    <row r="15" spans="1:13" s="2" customFormat="1" ht="15.75">
      <c r="A15" s="38" t="s">
        <v>55</v>
      </c>
      <c r="B15" s="27" t="s">
        <v>32</v>
      </c>
      <c r="C15" s="18">
        <f t="shared" si="2"/>
        <v>250</v>
      </c>
      <c r="D15" s="18">
        <v>250</v>
      </c>
      <c r="E15" s="18"/>
      <c r="F15" s="18"/>
      <c r="G15" s="18"/>
      <c r="H15" s="18">
        <f t="shared" si="3"/>
        <v>190.9</v>
      </c>
      <c r="I15" s="18">
        <v>190.9</v>
      </c>
      <c r="J15" s="18"/>
      <c r="K15" s="18"/>
      <c r="L15" s="18"/>
      <c r="M15" s="113"/>
    </row>
    <row r="16" spans="1:13" s="2" customFormat="1" ht="31.5">
      <c r="A16" s="38" t="s">
        <v>56</v>
      </c>
      <c r="B16" s="27" t="s">
        <v>33</v>
      </c>
      <c r="C16" s="18">
        <f t="shared" si="2"/>
        <v>40</v>
      </c>
      <c r="D16" s="18">
        <v>40</v>
      </c>
      <c r="E16" s="18"/>
      <c r="F16" s="18"/>
      <c r="G16" s="18"/>
      <c r="H16" s="18">
        <f t="shared" si="3"/>
        <v>62.6</v>
      </c>
      <c r="I16" s="18">
        <v>62.6</v>
      </c>
      <c r="J16" s="18"/>
      <c r="K16" s="18"/>
      <c r="L16" s="18"/>
      <c r="M16" s="113"/>
    </row>
    <row r="17" spans="1:13" s="2" customFormat="1" ht="15.75">
      <c r="A17" s="38" t="s">
        <v>57</v>
      </c>
      <c r="B17" s="27" t="s">
        <v>34</v>
      </c>
      <c r="C17" s="18">
        <f t="shared" si="2"/>
        <v>400</v>
      </c>
      <c r="D17" s="18">
        <v>400</v>
      </c>
      <c r="E17" s="18"/>
      <c r="F17" s="18"/>
      <c r="G17" s="18"/>
      <c r="H17" s="18">
        <f t="shared" si="3"/>
        <v>83</v>
      </c>
      <c r="I17" s="18">
        <v>83</v>
      </c>
      <c r="J17" s="18"/>
      <c r="K17" s="18"/>
      <c r="L17" s="18"/>
      <c r="M17" s="113"/>
    </row>
    <row r="18" spans="1:13" s="2" customFormat="1" ht="15.75">
      <c r="A18" s="38" t="s">
        <v>58</v>
      </c>
      <c r="B18" s="27" t="s">
        <v>35</v>
      </c>
      <c r="C18" s="18">
        <f t="shared" si="2"/>
        <v>300</v>
      </c>
      <c r="D18" s="18">
        <v>300</v>
      </c>
      <c r="E18" s="18"/>
      <c r="F18" s="18"/>
      <c r="G18" s="18"/>
      <c r="H18" s="18">
        <f t="shared" si="3"/>
        <v>3.044</v>
      </c>
      <c r="I18" s="18">
        <v>3.044</v>
      </c>
      <c r="J18" s="18"/>
      <c r="K18" s="18"/>
      <c r="L18" s="18"/>
      <c r="M18" s="113"/>
    </row>
    <row r="19" spans="1:13" s="2" customFormat="1" ht="31.5">
      <c r="A19" s="38" t="s">
        <v>59</v>
      </c>
      <c r="B19" s="27" t="s">
        <v>36</v>
      </c>
      <c r="C19" s="18">
        <f t="shared" si="2"/>
        <v>700</v>
      </c>
      <c r="D19" s="18">
        <v>700</v>
      </c>
      <c r="E19" s="18"/>
      <c r="F19" s="18"/>
      <c r="G19" s="18"/>
      <c r="H19" s="18">
        <f t="shared" si="3"/>
        <v>0</v>
      </c>
      <c r="I19" s="18"/>
      <c r="J19" s="18"/>
      <c r="K19" s="18"/>
      <c r="L19" s="18"/>
      <c r="M19" s="113"/>
    </row>
    <row r="20" spans="1:13" s="2" customFormat="1" ht="31.5">
      <c r="A20" s="38" t="s">
        <v>60</v>
      </c>
      <c r="B20" s="27" t="s">
        <v>37</v>
      </c>
      <c r="C20" s="18">
        <f t="shared" si="2"/>
        <v>100</v>
      </c>
      <c r="D20" s="18">
        <v>100</v>
      </c>
      <c r="E20" s="18"/>
      <c r="F20" s="18"/>
      <c r="G20" s="18"/>
      <c r="H20" s="18">
        <f t="shared" si="3"/>
        <v>0</v>
      </c>
      <c r="I20" s="18"/>
      <c r="J20" s="18"/>
      <c r="K20" s="18"/>
      <c r="L20" s="18"/>
      <c r="M20" s="113"/>
    </row>
    <row r="21" spans="1:13" s="2" customFormat="1" ht="15.75">
      <c r="A21" s="38" t="s">
        <v>61</v>
      </c>
      <c r="B21" s="27" t="s">
        <v>38</v>
      </c>
      <c r="C21" s="18">
        <f t="shared" si="2"/>
        <v>30</v>
      </c>
      <c r="D21" s="18">
        <v>30</v>
      </c>
      <c r="E21" s="18"/>
      <c r="F21" s="18"/>
      <c r="G21" s="18"/>
      <c r="H21" s="18">
        <f t="shared" si="3"/>
        <v>0</v>
      </c>
      <c r="I21" s="18"/>
      <c r="J21" s="18"/>
      <c r="K21" s="18"/>
      <c r="L21" s="18"/>
      <c r="M21" s="113"/>
    </row>
    <row r="22" spans="1:13" s="2" customFormat="1" ht="48.75" customHeight="1">
      <c r="A22" s="38" t="s">
        <v>62</v>
      </c>
      <c r="B22" s="27" t="s">
        <v>39</v>
      </c>
      <c r="C22" s="18">
        <f t="shared" si="2"/>
        <v>119</v>
      </c>
      <c r="D22" s="18">
        <v>119</v>
      </c>
      <c r="E22" s="18"/>
      <c r="F22" s="18"/>
      <c r="G22" s="18"/>
      <c r="H22" s="18">
        <f t="shared" si="3"/>
        <v>0</v>
      </c>
      <c r="I22" s="18"/>
      <c r="J22" s="18"/>
      <c r="K22" s="18"/>
      <c r="L22" s="18"/>
      <c r="M22" s="113"/>
    </row>
    <row r="23" spans="1:13" s="2" customFormat="1" ht="31.5">
      <c r="A23" s="38" t="s">
        <v>63</v>
      </c>
      <c r="B23" s="27" t="s">
        <v>40</v>
      </c>
      <c r="C23" s="18">
        <f t="shared" si="2"/>
        <v>187</v>
      </c>
      <c r="D23" s="18">
        <v>187</v>
      </c>
      <c r="E23" s="18"/>
      <c r="F23" s="18"/>
      <c r="G23" s="18"/>
      <c r="H23" s="18">
        <f t="shared" si="3"/>
        <v>0</v>
      </c>
      <c r="I23" s="18"/>
      <c r="J23" s="18"/>
      <c r="K23" s="18"/>
      <c r="L23" s="18"/>
      <c r="M23" s="113"/>
    </row>
    <row r="24" spans="1:13" s="2" customFormat="1" ht="31.5">
      <c r="A24" s="38" t="s">
        <v>64</v>
      </c>
      <c r="B24" s="37" t="s">
        <v>41</v>
      </c>
      <c r="C24" s="18">
        <f t="shared" si="2"/>
        <v>105</v>
      </c>
      <c r="D24" s="18">
        <v>105</v>
      </c>
      <c r="E24" s="18"/>
      <c r="F24" s="18"/>
      <c r="G24" s="18"/>
      <c r="H24" s="18">
        <f t="shared" si="3"/>
        <v>0</v>
      </c>
      <c r="I24" s="18"/>
      <c r="J24" s="18"/>
      <c r="K24" s="18"/>
      <c r="L24" s="18"/>
      <c r="M24" s="113"/>
    </row>
    <row r="25" spans="1:13" s="2" customFormat="1" ht="15.75">
      <c r="A25" s="38" t="s">
        <v>65</v>
      </c>
      <c r="B25" s="26" t="s">
        <v>42</v>
      </c>
      <c r="C25" s="18">
        <f t="shared" si="2"/>
        <v>50</v>
      </c>
      <c r="D25" s="18">
        <v>50</v>
      </c>
      <c r="E25" s="18"/>
      <c r="F25" s="18"/>
      <c r="G25" s="18"/>
      <c r="H25" s="18">
        <f t="shared" si="3"/>
        <v>6</v>
      </c>
      <c r="I25" s="18">
        <v>6</v>
      </c>
      <c r="J25" s="18"/>
      <c r="K25" s="18"/>
      <c r="L25" s="18"/>
      <c r="M25" s="113"/>
    </row>
    <row r="26" spans="1:13" s="2" customFormat="1" ht="31.5">
      <c r="A26" s="38" t="s">
        <v>66</v>
      </c>
      <c r="B26" s="36" t="s">
        <v>43</v>
      </c>
      <c r="C26" s="18">
        <f t="shared" si="2"/>
        <v>15</v>
      </c>
      <c r="D26" s="18">
        <v>15</v>
      </c>
      <c r="E26" s="18"/>
      <c r="F26" s="18"/>
      <c r="G26" s="18"/>
      <c r="H26" s="18">
        <f t="shared" si="3"/>
        <v>0</v>
      </c>
      <c r="I26" s="18"/>
      <c r="J26" s="18"/>
      <c r="K26" s="18"/>
      <c r="L26" s="18"/>
      <c r="M26" s="113"/>
    </row>
    <row r="27" spans="1:13" s="2" customFormat="1" ht="31.5">
      <c r="A27" s="38" t="s">
        <v>67</v>
      </c>
      <c r="B27" s="27" t="s">
        <v>44</v>
      </c>
      <c r="C27" s="18">
        <f t="shared" si="2"/>
        <v>30</v>
      </c>
      <c r="D27" s="18">
        <v>30</v>
      </c>
      <c r="E27" s="18"/>
      <c r="F27" s="18"/>
      <c r="G27" s="18"/>
      <c r="H27" s="18">
        <f t="shared" si="3"/>
        <v>0</v>
      </c>
      <c r="I27" s="18"/>
      <c r="J27" s="18"/>
      <c r="K27" s="18"/>
      <c r="L27" s="18"/>
      <c r="M27" s="113"/>
    </row>
    <row r="28" spans="1:13" s="2" customFormat="1" ht="31.5">
      <c r="A28" s="38" t="s">
        <v>68</v>
      </c>
      <c r="B28" s="27" t="s">
        <v>73</v>
      </c>
      <c r="C28" s="18">
        <f t="shared" si="2"/>
        <v>70</v>
      </c>
      <c r="D28" s="18">
        <v>70</v>
      </c>
      <c r="E28" s="18"/>
      <c r="F28" s="18"/>
      <c r="G28" s="18"/>
      <c r="H28" s="18">
        <f t="shared" si="3"/>
        <v>0</v>
      </c>
      <c r="I28" s="18"/>
      <c r="J28" s="18"/>
      <c r="K28" s="18"/>
      <c r="L28" s="18"/>
      <c r="M28" s="113"/>
    </row>
    <row r="29" spans="1:13" s="2" customFormat="1" ht="31.5">
      <c r="A29" s="38" t="s">
        <v>69</v>
      </c>
      <c r="B29" s="27" t="s">
        <v>45</v>
      </c>
      <c r="C29" s="18">
        <f t="shared" si="2"/>
        <v>65</v>
      </c>
      <c r="D29" s="18">
        <v>65</v>
      </c>
      <c r="E29" s="18"/>
      <c r="F29" s="18"/>
      <c r="G29" s="18"/>
      <c r="H29" s="18">
        <f t="shared" si="3"/>
        <v>0</v>
      </c>
      <c r="I29" s="18"/>
      <c r="J29" s="18"/>
      <c r="K29" s="18"/>
      <c r="L29" s="18"/>
      <c r="M29" s="113"/>
    </row>
    <row r="30" spans="1:13" s="2" customFormat="1" ht="15.75">
      <c r="A30" s="38" t="s">
        <v>70</v>
      </c>
      <c r="B30" s="27" t="s">
        <v>46</v>
      </c>
      <c r="C30" s="18">
        <f t="shared" si="2"/>
        <v>50</v>
      </c>
      <c r="D30" s="18">
        <v>50</v>
      </c>
      <c r="E30" s="18"/>
      <c r="F30" s="18"/>
      <c r="G30" s="18"/>
      <c r="H30" s="18">
        <f t="shared" si="3"/>
        <v>0</v>
      </c>
      <c r="I30" s="18"/>
      <c r="J30" s="18"/>
      <c r="K30" s="18"/>
      <c r="L30" s="18"/>
      <c r="M30" s="113"/>
    </row>
    <row r="31" spans="1:13" s="2" customFormat="1" ht="15.75" customHeight="1">
      <c r="A31" s="39" t="s">
        <v>71</v>
      </c>
      <c r="B31" s="40" t="s">
        <v>72</v>
      </c>
      <c r="C31" s="17">
        <f t="shared" si="2"/>
        <v>3192</v>
      </c>
      <c r="D31" s="17">
        <f>SUM(D32:D42)</f>
        <v>3192</v>
      </c>
      <c r="E31" s="17">
        <f t="shared" ref="E31:G31" si="4">SUM(E32:E42)</f>
        <v>0</v>
      </c>
      <c r="F31" s="17">
        <f t="shared" si="4"/>
        <v>0</v>
      </c>
      <c r="G31" s="17">
        <f t="shared" si="4"/>
        <v>0</v>
      </c>
      <c r="H31" s="17">
        <f t="shared" si="3"/>
        <v>1768</v>
      </c>
      <c r="I31" s="17">
        <f>SUM(I32:I42)</f>
        <v>466</v>
      </c>
      <c r="J31" s="17">
        <f t="shared" ref="J31:L31" si="5">SUM(J32:J42)</f>
        <v>1302</v>
      </c>
      <c r="K31" s="17">
        <f t="shared" si="5"/>
        <v>0</v>
      </c>
      <c r="L31" s="17">
        <f t="shared" si="5"/>
        <v>0</v>
      </c>
      <c r="M31" s="113"/>
    </row>
    <row r="32" spans="1:13" s="2" customFormat="1" ht="25.5" customHeight="1">
      <c r="A32" s="38" t="s">
        <v>84</v>
      </c>
      <c r="B32" s="37" t="s">
        <v>75</v>
      </c>
      <c r="C32" s="18">
        <f t="shared" si="2"/>
        <v>42</v>
      </c>
      <c r="D32" s="18">
        <v>42</v>
      </c>
      <c r="E32" s="18"/>
      <c r="F32" s="18"/>
      <c r="G32" s="18"/>
      <c r="H32" s="18">
        <f t="shared" si="3"/>
        <v>0</v>
      </c>
      <c r="I32" s="18"/>
      <c r="J32" s="18"/>
      <c r="K32" s="18"/>
      <c r="L32" s="18"/>
      <c r="M32" s="113"/>
    </row>
    <row r="33" spans="1:13" s="2" customFormat="1" ht="47.25">
      <c r="A33" s="38" t="s">
        <v>85</v>
      </c>
      <c r="B33" s="26" t="s">
        <v>76</v>
      </c>
      <c r="C33" s="18">
        <f t="shared" si="2"/>
        <v>500</v>
      </c>
      <c r="D33" s="18">
        <v>500</v>
      </c>
      <c r="E33" s="18"/>
      <c r="F33" s="18"/>
      <c r="G33" s="18"/>
      <c r="H33" s="18">
        <f t="shared" si="3"/>
        <v>0</v>
      </c>
      <c r="I33" s="18"/>
      <c r="J33" s="18"/>
      <c r="K33" s="18"/>
      <c r="L33" s="18"/>
      <c r="M33" s="113"/>
    </row>
    <row r="34" spans="1:13" s="2" customFormat="1" ht="94.5">
      <c r="A34" s="38" t="s">
        <v>86</v>
      </c>
      <c r="B34" s="26" t="s">
        <v>77</v>
      </c>
      <c r="C34" s="18">
        <f t="shared" si="2"/>
        <v>400</v>
      </c>
      <c r="D34" s="18">
        <v>400</v>
      </c>
      <c r="E34" s="18"/>
      <c r="F34" s="18"/>
      <c r="G34" s="18"/>
      <c r="H34" s="18">
        <f t="shared" si="3"/>
        <v>0</v>
      </c>
      <c r="I34" s="18"/>
      <c r="J34" s="18"/>
      <c r="K34" s="18"/>
      <c r="L34" s="18"/>
      <c r="M34" s="113"/>
    </row>
    <row r="35" spans="1:13" s="2" customFormat="1" ht="94.5">
      <c r="A35" s="38" t="s">
        <v>87</v>
      </c>
      <c r="B35" s="26" t="s">
        <v>78</v>
      </c>
      <c r="C35" s="18">
        <f t="shared" si="2"/>
        <v>500</v>
      </c>
      <c r="D35" s="18">
        <v>500</v>
      </c>
      <c r="E35" s="18"/>
      <c r="F35" s="18"/>
      <c r="G35" s="18"/>
      <c r="H35" s="18">
        <f t="shared" si="3"/>
        <v>0</v>
      </c>
      <c r="I35" s="18"/>
      <c r="J35" s="18"/>
      <c r="K35" s="18"/>
      <c r="L35" s="18"/>
      <c r="M35" s="113"/>
    </row>
    <row r="36" spans="1:13" s="2" customFormat="1" ht="31.5">
      <c r="A36" s="38" t="s">
        <v>88</v>
      </c>
      <c r="B36" s="26" t="s">
        <v>79</v>
      </c>
      <c r="C36" s="18">
        <f t="shared" si="2"/>
        <v>1000</v>
      </c>
      <c r="D36" s="18">
        <v>1000</v>
      </c>
      <c r="E36" s="18"/>
      <c r="F36" s="18"/>
      <c r="G36" s="18"/>
      <c r="H36" s="18">
        <f t="shared" si="3"/>
        <v>74</v>
      </c>
      <c r="I36" s="18">
        <v>74</v>
      </c>
      <c r="J36" s="18"/>
      <c r="K36" s="18"/>
      <c r="L36" s="18"/>
      <c r="M36" s="113"/>
    </row>
    <row r="37" spans="1:13" s="2" customFormat="1" ht="31.5">
      <c r="A37" s="38" t="s">
        <v>89</v>
      </c>
      <c r="B37" s="26" t="s">
        <v>80</v>
      </c>
      <c r="C37" s="18">
        <f t="shared" si="2"/>
        <v>50</v>
      </c>
      <c r="D37" s="18">
        <v>50</v>
      </c>
      <c r="E37" s="18"/>
      <c r="F37" s="18"/>
      <c r="G37" s="18"/>
      <c r="H37" s="18">
        <f t="shared" si="3"/>
        <v>0</v>
      </c>
      <c r="I37" s="18"/>
      <c r="J37" s="18"/>
      <c r="K37" s="18"/>
      <c r="L37" s="18"/>
      <c r="M37" s="113"/>
    </row>
    <row r="38" spans="1:13" s="2" customFormat="1" ht="15.75">
      <c r="A38" s="38" t="s">
        <v>90</v>
      </c>
      <c r="B38" s="26" t="s">
        <v>81</v>
      </c>
      <c r="C38" s="18">
        <f t="shared" si="2"/>
        <v>300</v>
      </c>
      <c r="D38" s="18">
        <v>300</v>
      </c>
      <c r="E38" s="18"/>
      <c r="F38" s="18"/>
      <c r="G38" s="18"/>
      <c r="H38" s="18">
        <f t="shared" si="3"/>
        <v>0</v>
      </c>
      <c r="I38" s="18"/>
      <c r="J38" s="18"/>
      <c r="K38" s="18"/>
      <c r="L38" s="18"/>
      <c r="M38" s="113"/>
    </row>
    <row r="39" spans="1:13" s="2" customFormat="1" ht="15.75">
      <c r="A39" s="38" t="s">
        <v>91</v>
      </c>
      <c r="B39" s="26" t="s">
        <v>82</v>
      </c>
      <c r="C39" s="18">
        <f t="shared" si="2"/>
        <v>100</v>
      </c>
      <c r="D39" s="18">
        <v>100</v>
      </c>
      <c r="E39" s="18"/>
      <c r="F39" s="18"/>
      <c r="G39" s="18"/>
      <c r="H39" s="18">
        <f t="shared" si="3"/>
        <v>1342.7</v>
      </c>
      <c r="I39" s="18">
        <v>40.700000000000003</v>
      </c>
      <c r="J39" s="18">
        <v>1302</v>
      </c>
      <c r="K39" s="18"/>
      <c r="L39" s="18"/>
      <c r="M39" s="113"/>
    </row>
    <row r="40" spans="1:13" s="2" customFormat="1" ht="15.75">
      <c r="A40" s="50" t="s">
        <v>92</v>
      </c>
      <c r="B40" s="36" t="s">
        <v>83</v>
      </c>
      <c r="C40" s="51">
        <f t="shared" ref="C40:C41" si="6">SUM(D40:G40)</f>
        <v>300</v>
      </c>
      <c r="D40" s="51">
        <v>300</v>
      </c>
      <c r="E40" s="51"/>
      <c r="F40" s="51"/>
      <c r="G40" s="51"/>
      <c r="H40" s="51">
        <f t="shared" ref="H40:H41" si="7">SUM(I40:L40)</f>
        <v>316.2</v>
      </c>
      <c r="I40" s="51">
        <v>316.2</v>
      </c>
      <c r="J40" s="51"/>
      <c r="K40" s="51"/>
      <c r="L40" s="51"/>
      <c r="M40" s="113"/>
    </row>
    <row r="41" spans="1:13" s="2" customFormat="1" ht="15.75">
      <c r="A41" s="50"/>
      <c r="B41" s="36" t="s">
        <v>252</v>
      </c>
      <c r="C41" s="51">
        <f t="shared" si="6"/>
        <v>0</v>
      </c>
      <c r="D41" s="51"/>
      <c r="E41" s="51"/>
      <c r="F41" s="51"/>
      <c r="G41" s="51"/>
      <c r="H41" s="51">
        <f t="shared" si="7"/>
        <v>17</v>
      </c>
      <c r="I41" s="51">
        <v>17</v>
      </c>
      <c r="J41" s="51"/>
      <c r="K41" s="51"/>
      <c r="L41" s="51"/>
      <c r="M41" s="113"/>
    </row>
    <row r="42" spans="1:13" s="2" customFormat="1" ht="16.5" thickBot="1">
      <c r="A42" s="50"/>
      <c r="B42" s="36" t="s">
        <v>253</v>
      </c>
      <c r="C42" s="51">
        <f t="shared" si="2"/>
        <v>0</v>
      </c>
      <c r="D42" s="51"/>
      <c r="E42" s="51"/>
      <c r="F42" s="51"/>
      <c r="G42" s="51"/>
      <c r="H42" s="51">
        <f t="shared" si="3"/>
        <v>18.100000000000001</v>
      </c>
      <c r="I42" s="51">
        <v>18.100000000000001</v>
      </c>
      <c r="J42" s="51"/>
      <c r="K42" s="51"/>
      <c r="L42" s="51"/>
      <c r="M42" s="113"/>
    </row>
    <row r="43" spans="1:13" s="2" customFormat="1" ht="25.5" customHeight="1" thickBot="1">
      <c r="A43" s="121" t="s">
        <v>17</v>
      </c>
      <c r="B43" s="122"/>
      <c r="C43" s="55">
        <f>C7+C31</f>
        <v>6515</v>
      </c>
      <c r="D43" s="55">
        <f t="shared" ref="D43:G43" si="8">D7+D31</f>
        <v>6515</v>
      </c>
      <c r="E43" s="55">
        <f t="shared" si="8"/>
        <v>0</v>
      </c>
      <c r="F43" s="55">
        <f t="shared" si="8"/>
        <v>0</v>
      </c>
      <c r="G43" s="55">
        <f t="shared" si="8"/>
        <v>0</v>
      </c>
      <c r="H43" s="55">
        <f>H7+H31</f>
        <v>2141.0439999999999</v>
      </c>
      <c r="I43" s="55">
        <f t="shared" ref="I43:L43" si="9">I7+I31</f>
        <v>839.04399999999998</v>
      </c>
      <c r="J43" s="55">
        <f t="shared" si="9"/>
        <v>1302</v>
      </c>
      <c r="K43" s="55">
        <f t="shared" si="9"/>
        <v>0</v>
      </c>
      <c r="L43" s="55">
        <f t="shared" si="9"/>
        <v>0</v>
      </c>
      <c r="M43" s="56"/>
    </row>
    <row r="44" spans="1:13" s="2" customFormat="1" ht="25.5" customHeight="1" thickBot="1">
      <c r="A44" s="121" t="s">
        <v>237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38"/>
    </row>
    <row r="45" spans="1:13" s="2" customFormat="1" ht="78.75" customHeight="1">
      <c r="A45" s="52" t="s">
        <v>157</v>
      </c>
      <c r="B45" s="53" t="s">
        <v>74</v>
      </c>
      <c r="C45" s="54">
        <f>D45+E45+F45+G45</f>
        <v>2929</v>
      </c>
      <c r="D45" s="54">
        <f>SUM(D46:D93)</f>
        <v>2799</v>
      </c>
      <c r="E45" s="54">
        <f>SUM(E46:E93)</f>
        <v>130</v>
      </c>
      <c r="F45" s="54">
        <f>SUM(F46:F93)</f>
        <v>0</v>
      </c>
      <c r="G45" s="54">
        <f>SUM(G46:G93)</f>
        <v>0</v>
      </c>
      <c r="H45" s="54">
        <f>I45+J45+K45+L45</f>
        <v>4077.4110000000001</v>
      </c>
      <c r="I45" s="54">
        <f>SUM(I46:I93)</f>
        <v>534.5</v>
      </c>
      <c r="J45" s="54">
        <f>SUM(J46:J93)</f>
        <v>520.20000000000005</v>
      </c>
      <c r="K45" s="54">
        <f>SUM(K46:K93)</f>
        <v>3022.7109999999998</v>
      </c>
      <c r="L45" s="54">
        <f>SUM(L46:L93)</f>
        <v>0</v>
      </c>
      <c r="M45" s="125" t="s">
        <v>10</v>
      </c>
    </row>
    <row r="46" spans="1:13" s="2" customFormat="1" ht="31.5">
      <c r="A46" s="19" t="s">
        <v>158</v>
      </c>
      <c r="B46" s="27" t="s">
        <v>93</v>
      </c>
      <c r="C46" s="16">
        <f>SUM(D46:G46)</f>
        <v>40</v>
      </c>
      <c r="D46" s="16">
        <v>40</v>
      </c>
      <c r="E46" s="21"/>
      <c r="F46" s="21"/>
      <c r="G46" s="21"/>
      <c r="H46" s="16">
        <f>SUM(I46:L46)</f>
        <v>0</v>
      </c>
      <c r="I46" s="16"/>
      <c r="J46" s="21"/>
      <c r="K46" s="21"/>
      <c r="L46" s="21"/>
      <c r="M46" s="126"/>
    </row>
    <row r="47" spans="1:13" s="2" customFormat="1" ht="15.75">
      <c r="A47" s="20" t="s">
        <v>159</v>
      </c>
      <c r="B47" s="27" t="s">
        <v>94</v>
      </c>
      <c r="C47" s="16">
        <f>SUM(D47:G47)</f>
        <v>30</v>
      </c>
      <c r="D47" s="16">
        <v>30</v>
      </c>
      <c r="E47" s="21"/>
      <c r="F47" s="21"/>
      <c r="G47" s="21"/>
      <c r="H47" s="16">
        <f>SUM(I47:L47)</f>
        <v>0</v>
      </c>
      <c r="I47" s="16"/>
      <c r="J47" s="21"/>
      <c r="K47" s="21"/>
      <c r="L47" s="21"/>
      <c r="M47" s="126"/>
    </row>
    <row r="48" spans="1:13" s="2" customFormat="1" ht="15.75">
      <c r="A48" s="20" t="s">
        <v>160</v>
      </c>
      <c r="B48" s="27" t="s">
        <v>95</v>
      </c>
      <c r="C48" s="16">
        <f t="shared" ref="C48:C93" si="10">SUM(D48:G48)</f>
        <v>10</v>
      </c>
      <c r="D48" s="16">
        <v>10</v>
      </c>
      <c r="E48" s="21"/>
      <c r="F48" s="21"/>
      <c r="G48" s="21"/>
      <c r="H48" s="16">
        <f t="shared" ref="H48:H93" si="11">SUM(I48:L48)</f>
        <v>0</v>
      </c>
      <c r="I48" s="16"/>
      <c r="J48" s="21"/>
      <c r="K48" s="21"/>
      <c r="L48" s="21"/>
      <c r="M48" s="126"/>
    </row>
    <row r="49" spans="1:13" s="2" customFormat="1" ht="15.75">
      <c r="A49" s="20" t="s">
        <v>161</v>
      </c>
      <c r="B49" s="27" t="s">
        <v>96</v>
      </c>
      <c r="C49" s="16">
        <f t="shared" si="10"/>
        <v>5</v>
      </c>
      <c r="D49" s="16">
        <v>5</v>
      </c>
      <c r="E49" s="21"/>
      <c r="F49" s="21"/>
      <c r="G49" s="21"/>
      <c r="H49" s="16">
        <f t="shared" si="11"/>
        <v>0</v>
      </c>
      <c r="I49" s="16"/>
      <c r="J49" s="21"/>
      <c r="K49" s="21"/>
      <c r="L49" s="21"/>
      <c r="M49" s="126"/>
    </row>
    <row r="50" spans="1:13" s="2" customFormat="1" ht="47.25">
      <c r="A50" s="20" t="s">
        <v>162</v>
      </c>
      <c r="B50" s="27" t="s">
        <v>258</v>
      </c>
      <c r="C50" s="16">
        <f t="shared" si="10"/>
        <v>35</v>
      </c>
      <c r="D50" s="16">
        <v>35</v>
      </c>
      <c r="E50" s="21"/>
      <c r="F50" s="21"/>
      <c r="G50" s="21"/>
      <c r="H50" s="16">
        <f t="shared" si="11"/>
        <v>151</v>
      </c>
      <c r="I50" s="16"/>
      <c r="J50" s="21">
        <v>51</v>
      </c>
      <c r="K50" s="21">
        <v>100</v>
      </c>
      <c r="L50" s="21"/>
      <c r="M50" s="126"/>
    </row>
    <row r="51" spans="1:13" s="2" customFormat="1" ht="15.75">
      <c r="A51" s="20" t="s">
        <v>163</v>
      </c>
      <c r="B51" s="27" t="s">
        <v>97</v>
      </c>
      <c r="C51" s="16">
        <f t="shared" si="10"/>
        <v>15</v>
      </c>
      <c r="D51" s="16">
        <v>15</v>
      </c>
      <c r="E51" s="21"/>
      <c r="F51" s="21"/>
      <c r="G51" s="21"/>
      <c r="H51" s="16">
        <f t="shared" si="11"/>
        <v>15</v>
      </c>
      <c r="I51" s="16">
        <v>15</v>
      </c>
      <c r="J51" s="21"/>
      <c r="K51" s="21"/>
      <c r="L51" s="21"/>
      <c r="M51" s="126"/>
    </row>
    <row r="52" spans="1:13" s="2" customFormat="1" ht="31.5">
      <c r="A52" s="20" t="s">
        <v>164</v>
      </c>
      <c r="B52" s="27" t="s">
        <v>98</v>
      </c>
      <c r="C52" s="16">
        <f t="shared" si="10"/>
        <v>100</v>
      </c>
      <c r="D52" s="16">
        <v>100</v>
      </c>
      <c r="E52" s="21"/>
      <c r="F52" s="21"/>
      <c r="G52" s="21"/>
      <c r="H52" s="16">
        <f t="shared" si="11"/>
        <v>130.011</v>
      </c>
      <c r="I52" s="16"/>
      <c r="J52" s="21">
        <v>112.9</v>
      </c>
      <c r="K52" s="21">
        <v>17.111000000000001</v>
      </c>
      <c r="L52" s="21"/>
      <c r="M52" s="126"/>
    </row>
    <row r="53" spans="1:13" s="2" customFormat="1" ht="31.5">
      <c r="A53" s="20" t="s">
        <v>165</v>
      </c>
      <c r="B53" s="27" t="s">
        <v>99</v>
      </c>
      <c r="C53" s="16">
        <f t="shared" si="10"/>
        <v>300</v>
      </c>
      <c r="D53" s="16">
        <v>300</v>
      </c>
      <c r="E53" s="21"/>
      <c r="F53" s="21"/>
      <c r="G53" s="21"/>
      <c r="H53" s="16">
        <f t="shared" si="11"/>
        <v>0</v>
      </c>
      <c r="I53" s="16"/>
      <c r="J53" s="21"/>
      <c r="K53" s="21"/>
      <c r="L53" s="21"/>
      <c r="M53" s="126"/>
    </row>
    <row r="54" spans="1:13" s="2" customFormat="1" ht="31.5">
      <c r="A54" s="20" t="s">
        <v>166</v>
      </c>
      <c r="B54" s="27" t="s">
        <v>255</v>
      </c>
      <c r="C54" s="16">
        <f t="shared" si="10"/>
        <v>50</v>
      </c>
      <c r="D54" s="16">
        <v>50</v>
      </c>
      <c r="E54" s="21"/>
      <c r="F54" s="21"/>
      <c r="G54" s="21"/>
      <c r="H54" s="16">
        <f t="shared" si="11"/>
        <v>68.400000000000006</v>
      </c>
      <c r="I54" s="16">
        <v>35</v>
      </c>
      <c r="J54" s="21">
        <v>33.4</v>
      </c>
      <c r="K54" s="21"/>
      <c r="L54" s="21"/>
      <c r="M54" s="126"/>
    </row>
    <row r="55" spans="1:13" s="2" customFormat="1" ht="31.5">
      <c r="A55" s="20" t="s">
        <v>167</v>
      </c>
      <c r="B55" s="27" t="s">
        <v>100</v>
      </c>
      <c r="C55" s="16">
        <f t="shared" si="10"/>
        <v>20</v>
      </c>
      <c r="D55" s="16">
        <v>20</v>
      </c>
      <c r="E55" s="21"/>
      <c r="F55" s="21"/>
      <c r="G55" s="21"/>
      <c r="H55" s="16">
        <f t="shared" si="11"/>
        <v>15</v>
      </c>
      <c r="I55" s="16">
        <v>15</v>
      </c>
      <c r="J55" s="21"/>
      <c r="K55" s="21"/>
      <c r="L55" s="21"/>
      <c r="M55" s="126"/>
    </row>
    <row r="56" spans="1:13" s="2" customFormat="1" ht="31.5">
      <c r="A56" s="20" t="s">
        <v>168</v>
      </c>
      <c r="B56" s="27" t="s">
        <v>101</v>
      </c>
      <c r="C56" s="16">
        <f t="shared" si="10"/>
        <v>15</v>
      </c>
      <c r="D56" s="16">
        <v>15</v>
      </c>
      <c r="E56" s="21"/>
      <c r="F56" s="21"/>
      <c r="G56" s="21"/>
      <c r="H56" s="16">
        <f t="shared" si="11"/>
        <v>10</v>
      </c>
      <c r="I56" s="16">
        <v>10</v>
      </c>
      <c r="J56" s="21"/>
      <c r="K56" s="21"/>
      <c r="L56" s="21"/>
      <c r="M56" s="126"/>
    </row>
    <row r="57" spans="1:13" s="2" customFormat="1" ht="15.75">
      <c r="A57" s="20" t="s">
        <v>169</v>
      </c>
      <c r="B57" s="27" t="s">
        <v>102</v>
      </c>
      <c r="C57" s="16">
        <f t="shared" si="10"/>
        <v>5</v>
      </c>
      <c r="D57" s="16">
        <v>5</v>
      </c>
      <c r="E57" s="21"/>
      <c r="F57" s="21"/>
      <c r="G57" s="21"/>
      <c r="H57" s="16">
        <f t="shared" si="11"/>
        <v>0</v>
      </c>
      <c r="I57" s="16"/>
      <c r="J57" s="21"/>
      <c r="K57" s="21"/>
      <c r="L57" s="21"/>
      <c r="M57" s="126"/>
    </row>
    <row r="58" spans="1:13" s="2" customFormat="1" ht="15.75">
      <c r="A58" s="20" t="s">
        <v>170</v>
      </c>
      <c r="B58" s="27" t="s">
        <v>103</v>
      </c>
      <c r="C58" s="16">
        <f t="shared" si="10"/>
        <v>10</v>
      </c>
      <c r="D58" s="16">
        <v>10</v>
      </c>
      <c r="E58" s="21"/>
      <c r="F58" s="21"/>
      <c r="G58" s="21"/>
      <c r="H58" s="16">
        <f t="shared" si="11"/>
        <v>0</v>
      </c>
      <c r="I58" s="16"/>
      <c r="J58" s="21"/>
      <c r="K58" s="21"/>
      <c r="L58" s="21"/>
      <c r="M58" s="126"/>
    </row>
    <row r="59" spans="1:13" s="2" customFormat="1" ht="15.75">
      <c r="A59" s="20" t="s">
        <v>171</v>
      </c>
      <c r="B59" s="27" t="s">
        <v>104</v>
      </c>
      <c r="C59" s="16">
        <f t="shared" si="10"/>
        <v>15</v>
      </c>
      <c r="D59" s="16">
        <v>15</v>
      </c>
      <c r="E59" s="21"/>
      <c r="F59" s="21"/>
      <c r="G59" s="21"/>
      <c r="H59" s="16">
        <f t="shared" si="11"/>
        <v>15</v>
      </c>
      <c r="I59" s="16">
        <v>15</v>
      </c>
      <c r="J59" s="21"/>
      <c r="K59" s="21"/>
      <c r="L59" s="21"/>
      <c r="M59" s="126"/>
    </row>
    <row r="60" spans="1:13" s="2" customFormat="1" ht="15.75">
      <c r="A60" s="20" t="s">
        <v>172</v>
      </c>
      <c r="B60" s="27" t="s">
        <v>105</v>
      </c>
      <c r="C60" s="16">
        <f t="shared" si="10"/>
        <v>5</v>
      </c>
      <c r="D60" s="16">
        <v>5</v>
      </c>
      <c r="E60" s="21"/>
      <c r="F60" s="21"/>
      <c r="G60" s="21"/>
      <c r="H60" s="16">
        <f t="shared" si="11"/>
        <v>0</v>
      </c>
      <c r="I60" s="16"/>
      <c r="J60" s="21"/>
      <c r="K60" s="21"/>
      <c r="L60" s="21"/>
      <c r="M60" s="126"/>
    </row>
    <row r="61" spans="1:13" s="2" customFormat="1" ht="15.75">
      <c r="A61" s="20" t="s">
        <v>173</v>
      </c>
      <c r="B61" s="27" t="s">
        <v>106</v>
      </c>
      <c r="C61" s="16">
        <f t="shared" si="10"/>
        <v>10</v>
      </c>
      <c r="D61" s="16">
        <v>10</v>
      </c>
      <c r="E61" s="21"/>
      <c r="F61" s="21"/>
      <c r="G61" s="21"/>
      <c r="H61" s="16">
        <f t="shared" si="11"/>
        <v>0</v>
      </c>
      <c r="I61" s="16"/>
      <c r="J61" s="21"/>
      <c r="K61" s="21"/>
      <c r="L61" s="21"/>
      <c r="M61" s="126"/>
    </row>
    <row r="62" spans="1:13" s="2" customFormat="1" ht="15.75">
      <c r="A62" s="20" t="s">
        <v>174</v>
      </c>
      <c r="B62" s="27" t="s">
        <v>107</v>
      </c>
      <c r="C62" s="16">
        <f t="shared" si="10"/>
        <v>20</v>
      </c>
      <c r="D62" s="16">
        <v>20</v>
      </c>
      <c r="E62" s="21"/>
      <c r="F62" s="21"/>
      <c r="G62" s="21"/>
      <c r="H62" s="16">
        <f t="shared" si="11"/>
        <v>0</v>
      </c>
      <c r="I62" s="16"/>
      <c r="J62" s="21"/>
      <c r="K62" s="21"/>
      <c r="L62" s="21"/>
      <c r="M62" s="126"/>
    </row>
    <row r="63" spans="1:13" s="2" customFormat="1" ht="31.5">
      <c r="A63" s="20" t="s">
        <v>175</v>
      </c>
      <c r="B63" s="27" t="s">
        <v>108</v>
      </c>
      <c r="C63" s="16">
        <f t="shared" si="10"/>
        <v>200</v>
      </c>
      <c r="D63" s="16">
        <v>100</v>
      </c>
      <c r="E63" s="21">
        <v>100</v>
      </c>
      <c r="F63" s="21"/>
      <c r="G63" s="21"/>
      <c r="H63" s="16">
        <f t="shared" si="11"/>
        <v>0</v>
      </c>
      <c r="I63" s="16"/>
      <c r="J63" s="21"/>
      <c r="K63" s="21"/>
      <c r="L63" s="21"/>
      <c r="M63" s="126"/>
    </row>
    <row r="64" spans="1:13" s="2" customFormat="1" ht="15.75">
      <c r="A64" s="20" t="s">
        <v>176</v>
      </c>
      <c r="B64" s="27" t="s">
        <v>109</v>
      </c>
      <c r="C64" s="16">
        <f t="shared" si="10"/>
        <v>15</v>
      </c>
      <c r="D64" s="16">
        <v>15</v>
      </c>
      <c r="E64" s="21"/>
      <c r="F64" s="21"/>
      <c r="G64" s="21"/>
      <c r="H64" s="16">
        <f t="shared" si="11"/>
        <v>15</v>
      </c>
      <c r="I64" s="16">
        <v>15</v>
      </c>
      <c r="J64" s="21"/>
      <c r="K64" s="21"/>
      <c r="L64" s="21"/>
      <c r="M64" s="126"/>
    </row>
    <row r="65" spans="1:13" s="2" customFormat="1" ht="31.5">
      <c r="A65" s="20" t="s">
        <v>177</v>
      </c>
      <c r="B65" s="27" t="s">
        <v>259</v>
      </c>
      <c r="C65" s="16">
        <f t="shared" si="10"/>
        <v>100</v>
      </c>
      <c r="D65" s="16">
        <v>100</v>
      </c>
      <c r="E65" s="21"/>
      <c r="F65" s="21"/>
      <c r="G65" s="21"/>
      <c r="H65" s="16">
        <f t="shared" si="11"/>
        <v>3528.5</v>
      </c>
      <c r="I65" s="16">
        <v>300</v>
      </c>
      <c r="J65" s="21">
        <v>322.89999999999998</v>
      </c>
      <c r="K65" s="21">
        <v>2905.6</v>
      </c>
      <c r="L65" s="21"/>
      <c r="M65" s="126"/>
    </row>
    <row r="66" spans="1:13" s="2" customFormat="1" ht="15.75">
      <c r="A66" s="20" t="s">
        <v>178</v>
      </c>
      <c r="B66" s="27" t="s">
        <v>110</v>
      </c>
      <c r="C66" s="16">
        <f t="shared" si="10"/>
        <v>50</v>
      </c>
      <c r="D66" s="16">
        <v>50</v>
      </c>
      <c r="E66" s="21"/>
      <c r="F66" s="21"/>
      <c r="G66" s="21"/>
      <c r="H66" s="16">
        <f t="shared" si="11"/>
        <v>0</v>
      </c>
      <c r="I66" s="16"/>
      <c r="J66" s="21"/>
      <c r="K66" s="21"/>
      <c r="L66" s="21"/>
      <c r="M66" s="126"/>
    </row>
    <row r="67" spans="1:13" s="2" customFormat="1" ht="31.5">
      <c r="A67" s="20" t="s">
        <v>179</v>
      </c>
      <c r="B67" s="27" t="s">
        <v>111</v>
      </c>
      <c r="C67" s="16">
        <f t="shared" si="10"/>
        <v>250</v>
      </c>
      <c r="D67" s="16">
        <v>250</v>
      </c>
      <c r="E67" s="21"/>
      <c r="F67" s="21"/>
      <c r="G67" s="21"/>
      <c r="H67" s="16">
        <f t="shared" si="11"/>
        <v>0</v>
      </c>
      <c r="I67" s="16"/>
      <c r="J67" s="21"/>
      <c r="K67" s="21"/>
      <c r="L67" s="21"/>
      <c r="M67" s="126"/>
    </row>
    <row r="68" spans="1:13" s="2" customFormat="1" ht="15.75">
      <c r="A68" s="20" t="s">
        <v>180</v>
      </c>
      <c r="B68" s="27" t="s">
        <v>112</v>
      </c>
      <c r="C68" s="16">
        <f t="shared" si="10"/>
        <v>30</v>
      </c>
      <c r="D68" s="16">
        <v>30</v>
      </c>
      <c r="E68" s="21"/>
      <c r="F68" s="21"/>
      <c r="G68" s="21"/>
      <c r="H68" s="16">
        <f t="shared" si="11"/>
        <v>0</v>
      </c>
      <c r="I68" s="16"/>
      <c r="J68" s="21"/>
      <c r="K68" s="21"/>
      <c r="L68" s="21"/>
      <c r="M68" s="126"/>
    </row>
    <row r="69" spans="1:13" s="2" customFormat="1" ht="15.75">
      <c r="A69" s="20" t="s">
        <v>181</v>
      </c>
      <c r="B69" s="27" t="s">
        <v>134</v>
      </c>
      <c r="C69" s="16">
        <f t="shared" si="10"/>
        <v>20</v>
      </c>
      <c r="D69" s="16">
        <v>20</v>
      </c>
      <c r="E69" s="21"/>
      <c r="F69" s="21"/>
      <c r="G69" s="21"/>
      <c r="H69" s="16">
        <f t="shared" si="11"/>
        <v>0</v>
      </c>
      <c r="I69" s="16"/>
      <c r="J69" s="21"/>
      <c r="K69" s="21"/>
      <c r="L69" s="21"/>
      <c r="M69" s="126"/>
    </row>
    <row r="70" spans="1:13" s="2" customFormat="1" ht="31.5">
      <c r="A70" s="20" t="s">
        <v>182</v>
      </c>
      <c r="B70" s="27" t="s">
        <v>113</v>
      </c>
      <c r="C70" s="16">
        <f t="shared" si="10"/>
        <v>30</v>
      </c>
      <c r="D70" s="16">
        <v>30</v>
      </c>
      <c r="E70" s="21"/>
      <c r="F70" s="21"/>
      <c r="G70" s="21"/>
      <c r="H70" s="16">
        <f t="shared" si="11"/>
        <v>0</v>
      </c>
      <c r="I70" s="16"/>
      <c r="J70" s="21"/>
      <c r="K70" s="21"/>
      <c r="L70" s="21"/>
      <c r="M70" s="126"/>
    </row>
    <row r="71" spans="1:13" s="2" customFormat="1" ht="15.75">
      <c r="A71" s="20" t="s">
        <v>183</v>
      </c>
      <c r="B71" s="27" t="s">
        <v>114</v>
      </c>
      <c r="C71" s="16">
        <f t="shared" si="10"/>
        <v>100</v>
      </c>
      <c r="D71" s="16">
        <v>100</v>
      </c>
      <c r="E71" s="21"/>
      <c r="F71" s="21"/>
      <c r="G71" s="21"/>
      <c r="H71" s="16">
        <f t="shared" si="11"/>
        <v>0</v>
      </c>
      <c r="I71" s="16"/>
      <c r="J71" s="21"/>
      <c r="K71" s="21"/>
      <c r="L71" s="21"/>
      <c r="M71" s="126"/>
    </row>
    <row r="72" spans="1:13" s="2" customFormat="1" ht="15.75">
      <c r="A72" s="20" t="s">
        <v>184</v>
      </c>
      <c r="B72" s="27" t="s">
        <v>115</v>
      </c>
      <c r="C72" s="16">
        <f t="shared" si="10"/>
        <v>500</v>
      </c>
      <c r="D72" s="16">
        <v>500</v>
      </c>
      <c r="E72" s="21"/>
      <c r="F72" s="21"/>
      <c r="G72" s="21"/>
      <c r="H72" s="16">
        <f t="shared" si="11"/>
        <v>0</v>
      </c>
      <c r="I72" s="16"/>
      <c r="J72" s="21"/>
      <c r="K72" s="21"/>
      <c r="L72" s="21"/>
      <c r="M72" s="126"/>
    </row>
    <row r="73" spans="1:13" s="2" customFormat="1" ht="15.75">
      <c r="A73" s="20" t="s">
        <v>185</v>
      </c>
      <c r="B73" s="27" t="s">
        <v>116</v>
      </c>
      <c r="C73" s="16">
        <f t="shared" si="10"/>
        <v>80</v>
      </c>
      <c r="D73" s="16">
        <v>50</v>
      </c>
      <c r="E73" s="21">
        <v>30</v>
      </c>
      <c r="F73" s="21"/>
      <c r="G73" s="21"/>
      <c r="H73" s="16">
        <f t="shared" si="11"/>
        <v>15</v>
      </c>
      <c r="I73" s="16">
        <v>15</v>
      </c>
      <c r="J73" s="21"/>
      <c r="K73" s="21"/>
      <c r="L73" s="21"/>
      <c r="M73" s="126"/>
    </row>
    <row r="74" spans="1:13" s="2" customFormat="1" ht="31.5">
      <c r="A74" s="20" t="s">
        <v>186</v>
      </c>
      <c r="B74" s="27" t="s">
        <v>117</v>
      </c>
      <c r="C74" s="16">
        <f t="shared" si="10"/>
        <v>10</v>
      </c>
      <c r="D74" s="16">
        <v>10</v>
      </c>
      <c r="E74" s="21"/>
      <c r="F74" s="21"/>
      <c r="G74" s="21"/>
      <c r="H74" s="16">
        <f t="shared" si="11"/>
        <v>0</v>
      </c>
      <c r="I74" s="16"/>
      <c r="J74" s="21"/>
      <c r="K74" s="21"/>
      <c r="L74" s="21"/>
      <c r="M74" s="126"/>
    </row>
    <row r="75" spans="1:13" s="2" customFormat="1" ht="31.5">
      <c r="A75" s="20" t="s">
        <v>187</v>
      </c>
      <c r="B75" s="27" t="s">
        <v>118</v>
      </c>
      <c r="C75" s="16">
        <f t="shared" si="10"/>
        <v>24</v>
      </c>
      <c r="D75" s="16">
        <v>24</v>
      </c>
      <c r="E75" s="21"/>
      <c r="F75" s="21"/>
      <c r="G75" s="21"/>
      <c r="H75" s="16">
        <f t="shared" si="11"/>
        <v>35.9</v>
      </c>
      <c r="I75" s="16">
        <v>35.9</v>
      </c>
      <c r="J75" s="21"/>
      <c r="K75" s="21"/>
      <c r="L75" s="21"/>
      <c r="M75" s="126"/>
    </row>
    <row r="76" spans="1:13" s="2" customFormat="1" ht="15.75">
      <c r="A76" s="20" t="s">
        <v>188</v>
      </c>
      <c r="B76" s="27" t="s">
        <v>119</v>
      </c>
      <c r="C76" s="16">
        <f t="shared" si="10"/>
        <v>60</v>
      </c>
      <c r="D76" s="16">
        <v>60</v>
      </c>
      <c r="E76" s="21"/>
      <c r="F76" s="21"/>
      <c r="G76" s="21"/>
      <c r="H76" s="16">
        <f t="shared" si="11"/>
        <v>0</v>
      </c>
      <c r="I76" s="16"/>
      <c r="J76" s="21"/>
      <c r="K76" s="21"/>
      <c r="L76" s="21"/>
      <c r="M76" s="126"/>
    </row>
    <row r="77" spans="1:13" s="2" customFormat="1" ht="31.5">
      <c r="A77" s="20" t="s">
        <v>189</v>
      </c>
      <c r="B77" s="27" t="s">
        <v>120</v>
      </c>
      <c r="C77" s="16">
        <f t="shared" si="10"/>
        <v>10</v>
      </c>
      <c r="D77" s="16">
        <v>10</v>
      </c>
      <c r="E77" s="21"/>
      <c r="F77" s="21"/>
      <c r="G77" s="21"/>
      <c r="H77" s="16">
        <f t="shared" si="11"/>
        <v>0</v>
      </c>
      <c r="I77" s="16"/>
      <c r="J77" s="21"/>
      <c r="K77" s="21"/>
      <c r="L77" s="21"/>
      <c r="M77" s="126"/>
    </row>
    <row r="78" spans="1:13" s="2" customFormat="1" ht="31.5">
      <c r="A78" s="20" t="s">
        <v>190</v>
      </c>
      <c r="B78" s="27" t="s">
        <v>121</v>
      </c>
      <c r="C78" s="16">
        <f t="shared" si="10"/>
        <v>15</v>
      </c>
      <c r="D78" s="16">
        <v>15</v>
      </c>
      <c r="E78" s="21"/>
      <c r="F78" s="21"/>
      <c r="G78" s="21"/>
      <c r="H78" s="16">
        <f t="shared" si="11"/>
        <v>0</v>
      </c>
      <c r="I78" s="16"/>
      <c r="J78" s="21"/>
      <c r="K78" s="21"/>
      <c r="L78" s="21"/>
      <c r="M78" s="126"/>
    </row>
    <row r="79" spans="1:13" s="2" customFormat="1" ht="31.5">
      <c r="A79" s="20" t="s">
        <v>191</v>
      </c>
      <c r="B79" s="27" t="s">
        <v>122</v>
      </c>
      <c r="C79" s="16">
        <f t="shared" si="10"/>
        <v>20</v>
      </c>
      <c r="D79" s="16">
        <v>20</v>
      </c>
      <c r="E79" s="21"/>
      <c r="F79" s="21"/>
      <c r="G79" s="21"/>
      <c r="H79" s="16">
        <f t="shared" si="11"/>
        <v>0</v>
      </c>
      <c r="I79" s="16"/>
      <c r="J79" s="21"/>
      <c r="K79" s="21"/>
      <c r="L79" s="21"/>
      <c r="M79" s="126"/>
    </row>
    <row r="80" spans="1:13" s="2" customFormat="1" ht="31.5">
      <c r="A80" s="20" t="s">
        <v>192</v>
      </c>
      <c r="B80" s="27" t="s">
        <v>123</v>
      </c>
      <c r="C80" s="16">
        <f t="shared" si="10"/>
        <v>50</v>
      </c>
      <c r="D80" s="16">
        <v>50</v>
      </c>
      <c r="E80" s="21"/>
      <c r="F80" s="21"/>
      <c r="G80" s="21"/>
      <c r="H80" s="16">
        <f t="shared" si="11"/>
        <v>0</v>
      </c>
      <c r="I80" s="16"/>
      <c r="J80" s="21"/>
      <c r="K80" s="21"/>
      <c r="L80" s="21"/>
      <c r="M80" s="126"/>
    </row>
    <row r="81" spans="1:13" s="2" customFormat="1" ht="31.5">
      <c r="A81" s="20" t="s">
        <v>193</v>
      </c>
      <c r="B81" s="27" t="s">
        <v>124</v>
      </c>
      <c r="C81" s="16">
        <f t="shared" si="10"/>
        <v>60</v>
      </c>
      <c r="D81" s="16">
        <v>60</v>
      </c>
      <c r="E81" s="21"/>
      <c r="F81" s="21"/>
      <c r="G81" s="21"/>
      <c r="H81" s="16">
        <f t="shared" si="11"/>
        <v>0</v>
      </c>
      <c r="I81" s="16"/>
      <c r="J81" s="21"/>
      <c r="K81" s="21"/>
      <c r="L81" s="21"/>
      <c r="M81" s="126"/>
    </row>
    <row r="82" spans="1:13" s="2" customFormat="1" ht="15.75">
      <c r="A82" s="20" t="s">
        <v>194</v>
      </c>
      <c r="B82" s="27" t="s">
        <v>125</v>
      </c>
      <c r="C82" s="16">
        <f t="shared" si="10"/>
        <v>45</v>
      </c>
      <c r="D82" s="16">
        <v>45</v>
      </c>
      <c r="E82" s="21"/>
      <c r="F82" s="21"/>
      <c r="G82" s="21"/>
      <c r="H82" s="16">
        <f t="shared" si="11"/>
        <v>0</v>
      </c>
      <c r="I82" s="16"/>
      <c r="J82" s="21"/>
      <c r="K82" s="21"/>
      <c r="L82" s="21"/>
      <c r="M82" s="126"/>
    </row>
    <row r="83" spans="1:13" s="2" customFormat="1" ht="31.5">
      <c r="A83" s="20" t="s">
        <v>195</v>
      </c>
      <c r="B83" s="27" t="s">
        <v>126</v>
      </c>
      <c r="C83" s="16">
        <f t="shared" si="10"/>
        <v>20</v>
      </c>
      <c r="D83" s="16">
        <v>20</v>
      </c>
      <c r="E83" s="21"/>
      <c r="F83" s="21"/>
      <c r="G83" s="21"/>
      <c r="H83" s="16">
        <f t="shared" si="11"/>
        <v>0</v>
      </c>
      <c r="I83" s="16"/>
      <c r="J83" s="21"/>
      <c r="K83" s="21"/>
      <c r="L83" s="21"/>
      <c r="M83" s="126"/>
    </row>
    <row r="84" spans="1:13" s="2" customFormat="1" ht="31.5">
      <c r="A84" s="20" t="s">
        <v>196</v>
      </c>
      <c r="B84" s="27" t="s">
        <v>133</v>
      </c>
      <c r="C84" s="16">
        <f t="shared" si="10"/>
        <v>30</v>
      </c>
      <c r="D84" s="16">
        <v>30</v>
      </c>
      <c r="E84" s="21"/>
      <c r="F84" s="21"/>
      <c r="G84" s="21"/>
      <c r="H84" s="16">
        <f t="shared" si="11"/>
        <v>0</v>
      </c>
      <c r="I84" s="16"/>
      <c r="J84" s="21"/>
      <c r="K84" s="21"/>
      <c r="L84" s="21"/>
      <c r="M84" s="126"/>
    </row>
    <row r="85" spans="1:13" s="2" customFormat="1" ht="31.5">
      <c r="A85" s="20" t="s">
        <v>197</v>
      </c>
      <c r="B85" s="27" t="s">
        <v>127</v>
      </c>
      <c r="C85" s="16">
        <f t="shared" si="10"/>
        <v>40</v>
      </c>
      <c r="D85" s="16">
        <v>40</v>
      </c>
      <c r="E85" s="21"/>
      <c r="F85" s="21"/>
      <c r="G85" s="21"/>
      <c r="H85" s="16">
        <f t="shared" si="11"/>
        <v>0</v>
      </c>
      <c r="I85" s="16"/>
      <c r="J85" s="21"/>
      <c r="K85" s="21"/>
      <c r="L85" s="21"/>
      <c r="M85" s="126"/>
    </row>
    <row r="86" spans="1:13" s="2" customFormat="1" ht="47.25">
      <c r="A86" s="20" t="s">
        <v>198</v>
      </c>
      <c r="B86" s="27" t="s">
        <v>257</v>
      </c>
      <c r="C86" s="16">
        <f t="shared" si="10"/>
        <v>150</v>
      </c>
      <c r="D86" s="16">
        <v>150</v>
      </c>
      <c r="E86" s="21"/>
      <c r="F86" s="21"/>
      <c r="G86" s="21"/>
      <c r="H86" s="16">
        <f t="shared" si="11"/>
        <v>78.599999999999994</v>
      </c>
      <c r="I86" s="16">
        <v>78.599999999999994</v>
      </c>
      <c r="J86" s="21"/>
      <c r="K86" s="21"/>
      <c r="L86" s="21"/>
      <c r="M86" s="126"/>
    </row>
    <row r="87" spans="1:13" s="2" customFormat="1" ht="15.75">
      <c r="A87" s="20" t="s">
        <v>199</v>
      </c>
      <c r="B87" s="27" t="s">
        <v>128</v>
      </c>
      <c r="C87" s="16">
        <f t="shared" si="10"/>
        <v>100</v>
      </c>
      <c r="D87" s="16">
        <v>100</v>
      </c>
      <c r="E87" s="21"/>
      <c r="F87" s="21"/>
      <c r="G87" s="21"/>
      <c r="H87" s="16">
        <f t="shared" si="11"/>
        <v>0</v>
      </c>
      <c r="I87" s="16"/>
      <c r="J87" s="21"/>
      <c r="K87" s="21"/>
      <c r="L87" s="21"/>
      <c r="M87" s="126"/>
    </row>
    <row r="88" spans="1:13" s="2" customFormat="1" ht="24.75" customHeight="1">
      <c r="A88" s="20" t="s">
        <v>200</v>
      </c>
      <c r="B88" s="27" t="s">
        <v>230</v>
      </c>
      <c r="C88" s="16">
        <f t="shared" si="10"/>
        <v>80</v>
      </c>
      <c r="D88" s="16">
        <v>80</v>
      </c>
      <c r="E88" s="21"/>
      <c r="F88" s="21"/>
      <c r="G88" s="21"/>
      <c r="H88" s="16">
        <f t="shared" si="11"/>
        <v>0</v>
      </c>
      <c r="I88" s="16"/>
      <c r="J88" s="21"/>
      <c r="K88" s="21"/>
      <c r="L88" s="21"/>
      <c r="M88" s="126"/>
    </row>
    <row r="89" spans="1:13" s="2" customFormat="1" ht="15.75">
      <c r="A89" s="20" t="s">
        <v>201</v>
      </c>
      <c r="B89" s="27" t="s">
        <v>256</v>
      </c>
      <c r="C89" s="16">
        <f t="shared" si="10"/>
        <v>40</v>
      </c>
      <c r="D89" s="16">
        <v>40</v>
      </c>
      <c r="E89" s="21"/>
      <c r="F89" s="21"/>
      <c r="G89" s="21"/>
      <c r="H89" s="16">
        <f t="shared" si="11"/>
        <v>0</v>
      </c>
      <c r="I89" s="16"/>
      <c r="J89" s="21"/>
      <c r="K89" s="21"/>
      <c r="L89" s="21"/>
      <c r="M89" s="126"/>
    </row>
    <row r="90" spans="1:13" s="2" customFormat="1" ht="31.5">
      <c r="A90" s="20" t="s">
        <v>202</v>
      </c>
      <c r="B90" s="27" t="s">
        <v>129</v>
      </c>
      <c r="C90" s="16">
        <f t="shared" si="10"/>
        <v>20</v>
      </c>
      <c r="D90" s="16">
        <v>20</v>
      </c>
      <c r="E90" s="21"/>
      <c r="F90" s="21"/>
      <c r="G90" s="21"/>
      <c r="H90" s="16">
        <f t="shared" si="11"/>
        <v>0</v>
      </c>
      <c r="I90" s="16"/>
      <c r="J90" s="21"/>
      <c r="K90" s="21"/>
      <c r="L90" s="21"/>
      <c r="M90" s="126"/>
    </row>
    <row r="91" spans="1:13" s="2" customFormat="1" ht="15.75">
      <c r="A91" s="20" t="s">
        <v>203</v>
      </c>
      <c r="B91" s="27" t="s">
        <v>130</v>
      </c>
      <c r="C91" s="16">
        <f t="shared" si="10"/>
        <v>30</v>
      </c>
      <c r="D91" s="16">
        <v>30</v>
      </c>
      <c r="E91" s="21"/>
      <c r="F91" s="21"/>
      <c r="G91" s="21"/>
      <c r="H91" s="16">
        <f t="shared" si="11"/>
        <v>0</v>
      </c>
      <c r="I91" s="16"/>
      <c r="J91" s="21"/>
      <c r="K91" s="21"/>
      <c r="L91" s="21"/>
      <c r="M91" s="126"/>
    </row>
    <row r="92" spans="1:13" s="2" customFormat="1" ht="15.75">
      <c r="A92" s="20" t="s">
        <v>204</v>
      </c>
      <c r="B92" s="27" t="s">
        <v>131</v>
      </c>
      <c r="C92" s="16">
        <f t="shared" si="10"/>
        <v>15</v>
      </c>
      <c r="D92" s="16">
        <v>15</v>
      </c>
      <c r="E92" s="21"/>
      <c r="F92" s="21"/>
      <c r="G92" s="21"/>
      <c r="H92" s="16">
        <f t="shared" si="11"/>
        <v>0</v>
      </c>
      <c r="I92" s="16"/>
      <c r="J92" s="21"/>
      <c r="K92" s="21"/>
      <c r="L92" s="21"/>
      <c r="M92" s="126"/>
    </row>
    <row r="93" spans="1:13" s="2" customFormat="1" ht="32.25" thickBot="1">
      <c r="A93" s="23" t="s">
        <v>205</v>
      </c>
      <c r="B93" s="57" t="s">
        <v>132</v>
      </c>
      <c r="C93" s="22">
        <f t="shared" si="10"/>
        <v>50</v>
      </c>
      <c r="D93" s="22">
        <v>50</v>
      </c>
      <c r="E93" s="141"/>
      <c r="F93" s="141"/>
      <c r="G93" s="141"/>
      <c r="H93" s="22">
        <f t="shared" si="11"/>
        <v>0</v>
      </c>
      <c r="I93" s="22"/>
      <c r="J93" s="141"/>
      <c r="K93" s="141"/>
      <c r="L93" s="141"/>
      <c r="M93" s="110"/>
    </row>
    <row r="94" spans="1:13" s="2" customFormat="1" ht="24" customHeight="1" thickBot="1">
      <c r="A94" s="114" t="s">
        <v>231</v>
      </c>
      <c r="B94" s="115"/>
      <c r="C94" s="58">
        <f>C45</f>
        <v>2929</v>
      </c>
      <c r="D94" s="58">
        <f t="shared" ref="D94:G94" si="12">D45</f>
        <v>2799</v>
      </c>
      <c r="E94" s="58">
        <f t="shared" si="12"/>
        <v>130</v>
      </c>
      <c r="F94" s="58">
        <f t="shared" si="12"/>
        <v>0</v>
      </c>
      <c r="G94" s="58">
        <f t="shared" si="12"/>
        <v>0</v>
      </c>
      <c r="H94" s="58">
        <f>H45</f>
        <v>4077.4110000000001</v>
      </c>
      <c r="I94" s="58">
        <f t="shared" ref="I94:L94" si="13">I45</f>
        <v>534.5</v>
      </c>
      <c r="J94" s="58">
        <f t="shared" si="13"/>
        <v>520.20000000000005</v>
      </c>
      <c r="K94" s="58">
        <f t="shared" si="13"/>
        <v>3022.7109999999998</v>
      </c>
      <c r="L94" s="58">
        <f t="shared" si="13"/>
        <v>0</v>
      </c>
      <c r="M94" s="59"/>
    </row>
    <row r="95" spans="1:13" s="2" customFormat="1" ht="24" customHeight="1" thickBot="1">
      <c r="A95" s="114" t="s">
        <v>238</v>
      </c>
      <c r="B95" s="115"/>
      <c r="C95" s="118"/>
      <c r="D95" s="118"/>
      <c r="E95" s="118"/>
      <c r="F95" s="118"/>
      <c r="G95" s="118"/>
      <c r="H95" s="115"/>
      <c r="I95" s="115"/>
      <c r="J95" s="115"/>
      <c r="K95" s="115"/>
      <c r="L95" s="115"/>
      <c r="M95" s="116"/>
    </row>
    <row r="96" spans="1:13" s="2" customFormat="1" ht="47.25">
      <c r="A96" s="11">
        <v>4</v>
      </c>
      <c r="B96" s="106" t="s">
        <v>140</v>
      </c>
      <c r="C96" s="94"/>
      <c r="D96" s="94"/>
      <c r="E96" s="94"/>
      <c r="F96" s="94"/>
      <c r="G96" s="94"/>
      <c r="H96" s="45"/>
      <c r="I96" s="44"/>
      <c r="J96" s="44"/>
      <c r="K96" s="44"/>
      <c r="L96" s="44"/>
      <c r="M96" s="12"/>
    </row>
    <row r="97" spans="1:13" s="2" customFormat="1" ht="47.25">
      <c r="A97" s="48" t="s">
        <v>206</v>
      </c>
      <c r="B97" s="145" t="s">
        <v>260</v>
      </c>
      <c r="C97" s="47">
        <f>SUM(D97:G97)</f>
        <v>331.5</v>
      </c>
      <c r="D97" s="16">
        <v>331.5</v>
      </c>
      <c r="E97" s="16"/>
      <c r="F97" s="16"/>
      <c r="G97" s="16"/>
      <c r="H97" s="47">
        <f>SUM(I97:L97)</f>
        <v>316.2</v>
      </c>
      <c r="I97" s="16">
        <v>316.2</v>
      </c>
      <c r="J97" s="16"/>
      <c r="K97" s="16"/>
      <c r="L97" s="16"/>
      <c r="M97" s="95" t="s">
        <v>0</v>
      </c>
    </row>
    <row r="98" spans="1:13" s="2" customFormat="1" ht="47.25">
      <c r="A98" s="6" t="s">
        <v>207</v>
      </c>
      <c r="B98" s="46" t="s">
        <v>144</v>
      </c>
      <c r="C98" s="47">
        <f t="shared" ref="C98" si="14">SUM(D98:G98)</f>
        <v>100</v>
      </c>
      <c r="D98" s="16">
        <v>100</v>
      </c>
      <c r="E98" s="16"/>
      <c r="F98" s="16"/>
      <c r="G98" s="16"/>
      <c r="H98" s="47">
        <f t="shared" ref="H98" si="15">SUM(I98:L98)</f>
        <v>48.805999999999997</v>
      </c>
      <c r="I98" s="16">
        <v>48.805999999999997</v>
      </c>
      <c r="J98" s="16"/>
      <c r="K98" s="16"/>
      <c r="L98" s="16"/>
      <c r="M98" s="110" t="s">
        <v>11</v>
      </c>
    </row>
    <row r="99" spans="1:13" s="2" customFormat="1" ht="79.5" thickBot="1">
      <c r="A99" s="60" t="s">
        <v>208</v>
      </c>
      <c r="B99" s="145" t="s">
        <v>139</v>
      </c>
      <c r="C99" s="47"/>
      <c r="D99" s="22"/>
      <c r="E99" s="22"/>
      <c r="F99" s="22"/>
      <c r="G99" s="22"/>
      <c r="H99" s="47"/>
      <c r="I99" s="22"/>
      <c r="J99" s="22"/>
      <c r="K99" s="22"/>
      <c r="L99" s="22"/>
      <c r="M99" s="111"/>
    </row>
    <row r="100" spans="1:13" s="2" customFormat="1" ht="28.5" customHeight="1" thickBot="1">
      <c r="A100" s="123" t="s">
        <v>145</v>
      </c>
      <c r="B100" s="139"/>
      <c r="C100" s="107">
        <f t="shared" ref="C100:L100" si="16">SUM(C97:C99)</f>
        <v>431.5</v>
      </c>
      <c r="D100" s="61">
        <f t="shared" si="16"/>
        <v>431.5</v>
      </c>
      <c r="E100" s="61">
        <f t="shared" si="16"/>
        <v>0</v>
      </c>
      <c r="F100" s="61">
        <f t="shared" si="16"/>
        <v>0</v>
      </c>
      <c r="G100" s="61">
        <f t="shared" si="16"/>
        <v>0</v>
      </c>
      <c r="H100" s="108">
        <f t="shared" si="16"/>
        <v>365.00599999999997</v>
      </c>
      <c r="I100" s="58">
        <f t="shared" si="16"/>
        <v>365.00599999999997</v>
      </c>
      <c r="J100" s="58">
        <f t="shared" si="16"/>
        <v>0</v>
      </c>
      <c r="K100" s="58">
        <f t="shared" si="16"/>
        <v>0</v>
      </c>
      <c r="L100" s="58">
        <f t="shared" si="16"/>
        <v>0</v>
      </c>
      <c r="M100" s="99"/>
    </row>
    <row r="101" spans="1:13" s="2" customFormat="1" ht="28.5" customHeight="1" thickBot="1">
      <c r="A101" s="123" t="s">
        <v>239</v>
      </c>
      <c r="B101" s="124"/>
      <c r="C101" s="139"/>
      <c r="D101" s="139"/>
      <c r="E101" s="139"/>
      <c r="F101" s="139"/>
      <c r="G101" s="139"/>
      <c r="H101" s="124"/>
      <c r="I101" s="124"/>
      <c r="J101" s="124"/>
      <c r="K101" s="124"/>
      <c r="L101" s="124"/>
      <c r="M101" s="140"/>
    </row>
    <row r="102" spans="1:13" s="2" customFormat="1" ht="63">
      <c r="A102" s="72">
        <v>5</v>
      </c>
      <c r="B102" s="53" t="s">
        <v>146</v>
      </c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112" t="s">
        <v>148</v>
      </c>
    </row>
    <row r="103" spans="1:13" s="4" customFormat="1" ht="63.75" thickBot="1">
      <c r="A103" s="60" t="s">
        <v>209</v>
      </c>
      <c r="B103" s="62" t="s">
        <v>147</v>
      </c>
      <c r="C103" s="22">
        <f>SUM(D103:G103)</f>
        <v>1405.8</v>
      </c>
      <c r="D103" s="22">
        <v>1405.8</v>
      </c>
      <c r="E103" s="22"/>
      <c r="F103" s="96"/>
      <c r="G103" s="96"/>
      <c r="H103" s="22">
        <f>SUM(I103:L103)</f>
        <v>4019.3</v>
      </c>
      <c r="I103" s="22">
        <v>4019.3</v>
      </c>
      <c r="J103" s="22"/>
      <c r="K103" s="96"/>
      <c r="L103" s="96"/>
      <c r="M103" s="111"/>
    </row>
    <row r="104" spans="1:13" s="2" customFormat="1" ht="16.5" thickBot="1">
      <c r="A104" s="114" t="s">
        <v>19</v>
      </c>
      <c r="B104" s="115"/>
      <c r="C104" s="55">
        <f t="shared" ref="C104:L104" si="17">SUM(C103:C103)</f>
        <v>1405.8</v>
      </c>
      <c r="D104" s="55">
        <f t="shared" si="17"/>
        <v>1405.8</v>
      </c>
      <c r="E104" s="55">
        <f t="shared" si="17"/>
        <v>0</v>
      </c>
      <c r="F104" s="55">
        <f t="shared" si="17"/>
        <v>0</v>
      </c>
      <c r="G104" s="55">
        <f t="shared" si="17"/>
        <v>0</v>
      </c>
      <c r="H104" s="55">
        <f t="shared" si="17"/>
        <v>4019.3</v>
      </c>
      <c r="I104" s="55">
        <f t="shared" si="17"/>
        <v>4019.3</v>
      </c>
      <c r="J104" s="55">
        <f t="shared" si="17"/>
        <v>0</v>
      </c>
      <c r="K104" s="55">
        <f t="shared" si="17"/>
        <v>0</v>
      </c>
      <c r="L104" s="55">
        <f t="shared" si="17"/>
        <v>0</v>
      </c>
      <c r="M104" s="100"/>
    </row>
    <row r="105" spans="1:13" s="2" customFormat="1" ht="16.5" thickBot="1">
      <c r="A105" s="114" t="s">
        <v>240</v>
      </c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6"/>
    </row>
    <row r="106" spans="1:13" s="2" customFormat="1" ht="63" customHeight="1" thickBot="1">
      <c r="A106" s="64" t="s">
        <v>210</v>
      </c>
      <c r="B106" s="65" t="s">
        <v>211</v>
      </c>
      <c r="C106" s="66">
        <f>SUM(D106:G106)</f>
        <v>10934</v>
      </c>
      <c r="D106" s="66">
        <v>10934</v>
      </c>
      <c r="E106" s="66"/>
      <c r="F106" s="66"/>
      <c r="G106" s="66"/>
      <c r="H106" s="66">
        <f>SUM(I106:L106)</f>
        <v>12439.016</v>
      </c>
      <c r="I106" s="66">
        <v>12439.016</v>
      </c>
      <c r="J106" s="66"/>
      <c r="K106" s="66"/>
      <c r="L106" s="66"/>
      <c r="M106" s="92" t="s">
        <v>24</v>
      </c>
    </row>
    <row r="107" spans="1:13" s="2" customFormat="1" ht="16.5" thickBot="1">
      <c r="A107" s="114" t="s">
        <v>149</v>
      </c>
      <c r="B107" s="115"/>
      <c r="C107" s="58">
        <f t="shared" ref="C107:L107" si="18">SUM(C106:C106)</f>
        <v>10934</v>
      </c>
      <c r="D107" s="58">
        <f t="shared" si="18"/>
        <v>10934</v>
      </c>
      <c r="E107" s="58">
        <f t="shared" si="18"/>
        <v>0</v>
      </c>
      <c r="F107" s="58">
        <f t="shared" si="18"/>
        <v>0</v>
      </c>
      <c r="G107" s="58">
        <f t="shared" si="18"/>
        <v>0</v>
      </c>
      <c r="H107" s="58">
        <f t="shared" si="18"/>
        <v>12439.016</v>
      </c>
      <c r="I107" s="58">
        <f t="shared" si="18"/>
        <v>12439.016</v>
      </c>
      <c r="J107" s="58">
        <f t="shared" si="18"/>
        <v>0</v>
      </c>
      <c r="K107" s="58">
        <f t="shared" si="18"/>
        <v>0</v>
      </c>
      <c r="L107" s="58">
        <f t="shared" si="18"/>
        <v>0</v>
      </c>
      <c r="M107" s="100"/>
    </row>
    <row r="108" spans="1:13" s="2" customFormat="1" ht="16.5" thickBot="1">
      <c r="A108" s="114" t="s">
        <v>241</v>
      </c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6"/>
    </row>
    <row r="109" spans="1:13" s="2" customFormat="1" ht="63" customHeight="1">
      <c r="A109" s="30">
        <v>7</v>
      </c>
      <c r="B109" s="67" t="s">
        <v>135</v>
      </c>
      <c r="C109" s="68">
        <f>SUM(D109:G109)</f>
        <v>4682.18</v>
      </c>
      <c r="D109" s="68">
        <f>SUM(D110:D111)</f>
        <v>409.5</v>
      </c>
      <c r="E109" s="68">
        <f t="shared" ref="E109:G109" si="19">SUM(E110:E111)</f>
        <v>4252.68</v>
      </c>
      <c r="F109" s="68">
        <f t="shared" si="19"/>
        <v>0</v>
      </c>
      <c r="G109" s="68">
        <f t="shared" si="19"/>
        <v>20</v>
      </c>
      <c r="H109" s="68">
        <f>SUM(I109:L109)</f>
        <v>3434.3799999999997</v>
      </c>
      <c r="I109" s="68">
        <f>SUM(I110:I111)</f>
        <v>343.44</v>
      </c>
      <c r="J109" s="68">
        <f t="shared" ref="J109:L109" si="20">SUM(J110:J111)</f>
        <v>871.29</v>
      </c>
      <c r="K109" s="68">
        <f t="shared" si="20"/>
        <v>1189.3399999999999</v>
      </c>
      <c r="L109" s="68">
        <f t="shared" si="20"/>
        <v>1030.31</v>
      </c>
      <c r="M109" s="112" t="s">
        <v>9</v>
      </c>
    </row>
    <row r="110" spans="1:13" s="2" customFormat="1" ht="31.5">
      <c r="A110" s="6" t="s">
        <v>212</v>
      </c>
      <c r="B110" s="24" t="s">
        <v>136</v>
      </c>
      <c r="C110" s="43">
        <f>SUM(D110:G110)</f>
        <v>359.5</v>
      </c>
      <c r="D110" s="101">
        <v>359.5</v>
      </c>
      <c r="E110" s="101"/>
      <c r="F110" s="101"/>
      <c r="G110" s="101"/>
      <c r="H110" s="43">
        <f>SUM(I110:L110)</f>
        <v>3434.3799999999997</v>
      </c>
      <c r="I110" s="43">
        <v>343.44</v>
      </c>
      <c r="J110" s="43">
        <v>871.29</v>
      </c>
      <c r="K110" s="43">
        <v>1189.3399999999999</v>
      </c>
      <c r="L110" s="43">
        <v>1030.31</v>
      </c>
      <c r="M110" s="113"/>
    </row>
    <row r="111" spans="1:13" s="2" customFormat="1" ht="31.5">
      <c r="A111" s="15" t="s">
        <v>213</v>
      </c>
      <c r="B111" s="24" t="s">
        <v>137</v>
      </c>
      <c r="C111" s="16">
        <f>SUM(D111:G111)</f>
        <v>4322.68</v>
      </c>
      <c r="D111" s="16">
        <v>50</v>
      </c>
      <c r="E111" s="95">
        <v>4252.68</v>
      </c>
      <c r="F111" s="95"/>
      <c r="G111" s="16">
        <v>20</v>
      </c>
      <c r="H111" s="16">
        <f>SUM(I111:L111)</f>
        <v>0</v>
      </c>
      <c r="I111" s="16"/>
      <c r="J111" s="95"/>
      <c r="K111" s="95"/>
      <c r="L111" s="16"/>
      <c r="M111" s="113"/>
    </row>
    <row r="112" spans="1:13" s="2" customFormat="1" ht="63">
      <c r="A112" s="15" t="s">
        <v>214</v>
      </c>
      <c r="B112" s="41" t="s">
        <v>146</v>
      </c>
      <c r="C112" s="16">
        <f>C113</f>
        <v>3095</v>
      </c>
      <c r="D112" s="16">
        <f t="shared" ref="D112:L112" si="21">D113</f>
        <v>542</v>
      </c>
      <c r="E112" s="16">
        <f t="shared" si="21"/>
        <v>0</v>
      </c>
      <c r="F112" s="16">
        <f t="shared" si="21"/>
        <v>542</v>
      </c>
      <c r="G112" s="16">
        <f t="shared" si="21"/>
        <v>2011</v>
      </c>
      <c r="H112" s="16">
        <f>H113</f>
        <v>1756.442</v>
      </c>
      <c r="I112" s="16">
        <f t="shared" si="21"/>
        <v>614.75599999999997</v>
      </c>
      <c r="J112" s="16">
        <f t="shared" si="21"/>
        <v>0</v>
      </c>
      <c r="K112" s="16">
        <f t="shared" si="21"/>
        <v>0</v>
      </c>
      <c r="L112" s="16">
        <f t="shared" si="21"/>
        <v>1141.6859999999999</v>
      </c>
      <c r="M112" s="113"/>
    </row>
    <row r="113" spans="1:13" s="2" customFormat="1" ht="32.25" thickBot="1">
      <c r="A113" s="69" t="s">
        <v>215</v>
      </c>
      <c r="B113" s="62" t="s">
        <v>150</v>
      </c>
      <c r="C113" s="22">
        <f>SUM(D113:G113)</f>
        <v>3095</v>
      </c>
      <c r="D113" s="22">
        <v>542</v>
      </c>
      <c r="E113" s="22">
        <v>0</v>
      </c>
      <c r="F113" s="22">
        <v>542</v>
      </c>
      <c r="G113" s="22">
        <v>2011</v>
      </c>
      <c r="H113" s="22">
        <f>SUM(I113:L113)</f>
        <v>1756.442</v>
      </c>
      <c r="I113" s="22">
        <v>614.75599999999997</v>
      </c>
      <c r="J113" s="22">
        <v>0</v>
      </c>
      <c r="K113" s="22">
        <v>0</v>
      </c>
      <c r="L113" s="22">
        <v>1141.6859999999999</v>
      </c>
      <c r="M113" s="111"/>
    </row>
    <row r="114" spans="1:13" s="2" customFormat="1" ht="16.5" thickBot="1">
      <c r="A114" s="114" t="s">
        <v>152</v>
      </c>
      <c r="B114" s="115"/>
      <c r="C114" s="71">
        <f t="shared" ref="C114:L114" si="22">C109+C112</f>
        <v>7777.18</v>
      </c>
      <c r="D114" s="71">
        <f t="shared" si="22"/>
        <v>951.5</v>
      </c>
      <c r="E114" s="71">
        <f t="shared" si="22"/>
        <v>4252.68</v>
      </c>
      <c r="F114" s="71">
        <f t="shared" si="22"/>
        <v>542</v>
      </c>
      <c r="G114" s="71">
        <f t="shared" si="22"/>
        <v>2031</v>
      </c>
      <c r="H114" s="71">
        <f t="shared" si="22"/>
        <v>5190.8220000000001</v>
      </c>
      <c r="I114" s="71">
        <f t="shared" si="22"/>
        <v>958.19599999999991</v>
      </c>
      <c r="J114" s="71">
        <f t="shared" si="22"/>
        <v>871.29</v>
      </c>
      <c r="K114" s="71">
        <f t="shared" si="22"/>
        <v>1189.3399999999999</v>
      </c>
      <c r="L114" s="71">
        <f t="shared" si="22"/>
        <v>2171.9960000000001</v>
      </c>
      <c r="M114" s="102"/>
    </row>
    <row r="115" spans="1:13" s="2" customFormat="1" ht="16.5" thickBot="1">
      <c r="A115" s="114" t="s">
        <v>242</v>
      </c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6"/>
    </row>
    <row r="116" spans="1:13" s="2" customFormat="1" ht="94.5">
      <c r="A116" s="30" t="s">
        <v>216</v>
      </c>
      <c r="B116" s="70" t="s">
        <v>151</v>
      </c>
      <c r="C116" s="63">
        <f>SUM(D116:G116)</f>
        <v>200</v>
      </c>
      <c r="D116" s="103">
        <v>200</v>
      </c>
      <c r="E116" s="104"/>
      <c r="F116" s="104"/>
      <c r="G116" s="104"/>
      <c r="H116" s="63">
        <f>SUM(I116:L116)</f>
        <v>0</v>
      </c>
      <c r="I116" s="103"/>
      <c r="J116" s="104"/>
      <c r="K116" s="104"/>
      <c r="L116" s="104"/>
      <c r="M116" s="113"/>
    </row>
    <row r="117" spans="1:13" s="2" customFormat="1" ht="78.75">
      <c r="A117" s="6" t="s">
        <v>217</v>
      </c>
      <c r="B117" s="89" t="s">
        <v>263</v>
      </c>
      <c r="C117" s="16">
        <f>SUM(D117:G117)</f>
        <v>1940</v>
      </c>
      <c r="D117" s="16"/>
      <c r="E117" s="16">
        <f>SUM(E118:E122)</f>
        <v>720</v>
      </c>
      <c r="F117" s="16">
        <f>SUM(F118:F122)</f>
        <v>1220</v>
      </c>
      <c r="G117" s="16"/>
      <c r="H117" s="16">
        <f>SUM(I117:L117)</f>
        <v>15518.399999999998</v>
      </c>
      <c r="I117" s="16">
        <f>SUM(I118:I122)</f>
        <v>0</v>
      </c>
      <c r="J117" s="16">
        <f t="shared" ref="J117:L117" si="23">SUM(J118:J122)</f>
        <v>1768.82</v>
      </c>
      <c r="K117" s="16">
        <f t="shared" si="23"/>
        <v>13749.579999999998</v>
      </c>
      <c r="L117" s="16">
        <f t="shared" si="23"/>
        <v>0</v>
      </c>
      <c r="M117" s="113"/>
    </row>
    <row r="118" spans="1:13" s="2" customFormat="1" ht="31.5">
      <c r="A118" s="48" t="s">
        <v>218</v>
      </c>
      <c r="B118" s="90" t="s">
        <v>261</v>
      </c>
      <c r="C118" s="16">
        <f>SUM(D118:G118)</f>
        <v>620</v>
      </c>
      <c r="D118" s="16"/>
      <c r="E118" s="16">
        <v>220</v>
      </c>
      <c r="F118" s="16">
        <v>400</v>
      </c>
      <c r="G118" s="16"/>
      <c r="H118" s="16">
        <f>SUM(I118:L118)</f>
        <v>4352.76</v>
      </c>
      <c r="I118" s="16"/>
      <c r="J118" s="16">
        <v>384.56</v>
      </c>
      <c r="K118" s="16">
        <v>3968.2</v>
      </c>
      <c r="L118" s="16"/>
      <c r="M118" s="113"/>
    </row>
    <row r="119" spans="1:13" s="2" customFormat="1" ht="31.5">
      <c r="A119" s="15" t="s">
        <v>219</v>
      </c>
      <c r="B119" s="90" t="s">
        <v>138</v>
      </c>
      <c r="C119" s="16">
        <f t="shared" ref="C119:C122" si="24">SUM(D119:G119)</f>
        <v>1320</v>
      </c>
      <c r="D119" s="16"/>
      <c r="E119" s="16">
        <v>500</v>
      </c>
      <c r="F119" s="16">
        <v>820</v>
      </c>
      <c r="G119" s="16"/>
      <c r="H119" s="16">
        <f t="shared" ref="H119:H122" si="25">SUM(I119:L119)</f>
        <v>2301.1800000000003</v>
      </c>
      <c r="I119" s="16"/>
      <c r="J119" s="16">
        <v>1026.25</v>
      </c>
      <c r="K119" s="16">
        <v>1274.93</v>
      </c>
      <c r="L119" s="16"/>
      <c r="M119" s="113"/>
    </row>
    <row r="120" spans="1:13" s="2" customFormat="1" ht="15.75">
      <c r="A120" s="15" t="s">
        <v>264</v>
      </c>
      <c r="B120" s="90" t="s">
        <v>262</v>
      </c>
      <c r="C120" s="16">
        <f t="shared" si="24"/>
        <v>0</v>
      </c>
      <c r="D120" s="16"/>
      <c r="E120" s="16"/>
      <c r="F120" s="16"/>
      <c r="G120" s="16"/>
      <c r="H120" s="16">
        <f t="shared" si="25"/>
        <v>270.25</v>
      </c>
      <c r="I120" s="16"/>
      <c r="J120" s="16">
        <v>270.25</v>
      </c>
      <c r="K120" s="16"/>
      <c r="L120" s="16"/>
      <c r="M120" s="113"/>
    </row>
    <row r="121" spans="1:13" s="2" customFormat="1" ht="47.25">
      <c r="A121" s="15" t="s">
        <v>265</v>
      </c>
      <c r="B121" s="90" t="s">
        <v>267</v>
      </c>
      <c r="C121" s="16">
        <f t="shared" si="24"/>
        <v>0</v>
      </c>
      <c r="D121" s="16"/>
      <c r="E121" s="16"/>
      <c r="F121" s="16"/>
      <c r="G121" s="16"/>
      <c r="H121" s="16">
        <f t="shared" si="25"/>
        <v>8331.8799999999992</v>
      </c>
      <c r="I121" s="16"/>
      <c r="J121" s="16"/>
      <c r="K121" s="16">
        <v>8331.8799999999992</v>
      </c>
      <c r="L121" s="16"/>
      <c r="M121" s="113"/>
    </row>
    <row r="122" spans="1:13" s="2" customFormat="1" ht="32.25" thickBot="1">
      <c r="A122" s="15" t="s">
        <v>266</v>
      </c>
      <c r="B122" s="90" t="s">
        <v>268</v>
      </c>
      <c r="C122" s="16">
        <f t="shared" si="24"/>
        <v>0</v>
      </c>
      <c r="D122" s="16"/>
      <c r="E122" s="16"/>
      <c r="F122" s="16"/>
      <c r="G122" s="16"/>
      <c r="H122" s="16">
        <f t="shared" si="25"/>
        <v>262.33</v>
      </c>
      <c r="I122" s="16"/>
      <c r="J122" s="16">
        <v>87.76</v>
      </c>
      <c r="K122" s="16">
        <v>174.57</v>
      </c>
      <c r="L122" s="16"/>
      <c r="M122" s="113"/>
    </row>
    <row r="123" spans="1:13" s="2" customFormat="1" ht="17.25" customHeight="1" thickBot="1">
      <c r="A123" s="114" t="s">
        <v>20</v>
      </c>
      <c r="B123" s="115"/>
      <c r="C123" s="58">
        <f>C116+C117</f>
        <v>2140</v>
      </c>
      <c r="D123" s="58">
        <f t="shared" ref="D123:G123" si="26">D116+D117</f>
        <v>200</v>
      </c>
      <c r="E123" s="58">
        <f t="shared" si="26"/>
        <v>720</v>
      </c>
      <c r="F123" s="58">
        <f t="shared" si="26"/>
        <v>1220</v>
      </c>
      <c r="G123" s="58">
        <f t="shared" si="26"/>
        <v>0</v>
      </c>
      <c r="H123" s="58">
        <f>H116+H117</f>
        <v>15518.399999999998</v>
      </c>
      <c r="I123" s="58">
        <f t="shared" ref="I123:L123" si="27">I116+I117</f>
        <v>0</v>
      </c>
      <c r="J123" s="58">
        <f t="shared" si="27"/>
        <v>1768.82</v>
      </c>
      <c r="K123" s="58">
        <f t="shared" si="27"/>
        <v>13749.579999999998</v>
      </c>
      <c r="L123" s="58">
        <f t="shared" si="27"/>
        <v>0</v>
      </c>
      <c r="M123" s="100"/>
    </row>
    <row r="124" spans="1:13" s="2" customFormat="1" ht="17.25" customHeight="1" thickBot="1">
      <c r="A124" s="114" t="s">
        <v>243</v>
      </c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6"/>
    </row>
    <row r="125" spans="1:13" s="2" customFormat="1" ht="63">
      <c r="A125" s="72" t="s">
        <v>220</v>
      </c>
      <c r="B125" s="53" t="s">
        <v>146</v>
      </c>
      <c r="C125" s="63">
        <f>SUM(D125:G125)</f>
        <v>0</v>
      </c>
      <c r="D125" s="63"/>
      <c r="E125" s="63"/>
      <c r="F125" s="63"/>
      <c r="G125" s="63"/>
      <c r="H125" s="63">
        <f>SUM(I125:L125)</f>
        <v>0</v>
      </c>
      <c r="I125" s="63"/>
      <c r="J125" s="63"/>
      <c r="K125" s="63"/>
      <c r="L125" s="63"/>
      <c r="M125" s="112" t="s">
        <v>12</v>
      </c>
    </row>
    <row r="126" spans="1:13" s="2" customFormat="1" ht="63">
      <c r="A126" s="42" t="s">
        <v>221</v>
      </c>
      <c r="B126" s="46" t="s">
        <v>154</v>
      </c>
      <c r="C126" s="16">
        <f t="shared" ref="C126:C127" si="28">SUM(D126:G126)</f>
        <v>200</v>
      </c>
      <c r="D126" s="16">
        <v>200</v>
      </c>
      <c r="E126" s="16"/>
      <c r="F126" s="16"/>
      <c r="G126" s="16"/>
      <c r="H126" s="16">
        <f t="shared" ref="H126:H127" si="29">SUM(I126:L126)</f>
        <v>0</v>
      </c>
      <c r="I126" s="16"/>
      <c r="J126" s="16"/>
      <c r="K126" s="16"/>
      <c r="L126" s="16"/>
      <c r="M126" s="113"/>
    </row>
    <row r="127" spans="1:13" s="2" customFormat="1" ht="48" thickBot="1">
      <c r="A127" s="74" t="s">
        <v>222</v>
      </c>
      <c r="B127" s="75" t="s">
        <v>153</v>
      </c>
      <c r="C127" s="22">
        <f t="shared" si="28"/>
        <v>0</v>
      </c>
      <c r="D127" s="22"/>
      <c r="E127" s="22"/>
      <c r="F127" s="22"/>
      <c r="G127" s="22"/>
      <c r="H127" s="22">
        <f t="shared" si="29"/>
        <v>0</v>
      </c>
      <c r="I127" s="22"/>
      <c r="J127" s="22"/>
      <c r="K127" s="22"/>
      <c r="L127" s="22"/>
      <c r="M127" s="111"/>
    </row>
    <row r="128" spans="1:13" s="2" customFormat="1" ht="16.5" thickBot="1">
      <c r="A128" s="114" t="s">
        <v>21</v>
      </c>
      <c r="B128" s="115"/>
      <c r="C128" s="73">
        <f>SUM(C126:C127)</f>
        <v>200</v>
      </c>
      <c r="D128" s="73">
        <f t="shared" ref="D128:G128" si="30">SUM(D126:D127)</f>
        <v>200</v>
      </c>
      <c r="E128" s="73">
        <f t="shared" si="30"/>
        <v>0</v>
      </c>
      <c r="F128" s="73">
        <f t="shared" si="30"/>
        <v>0</v>
      </c>
      <c r="G128" s="73">
        <f t="shared" si="30"/>
        <v>0</v>
      </c>
      <c r="H128" s="73">
        <f>SUM(H126:H127)</f>
        <v>0</v>
      </c>
      <c r="I128" s="73">
        <f t="shared" ref="I128:L128" si="31">SUM(I126:I127)</f>
        <v>0</v>
      </c>
      <c r="J128" s="73">
        <f t="shared" si="31"/>
        <v>0</v>
      </c>
      <c r="K128" s="73">
        <f t="shared" si="31"/>
        <v>0</v>
      </c>
      <c r="L128" s="73">
        <f t="shared" si="31"/>
        <v>0</v>
      </c>
      <c r="M128" s="100"/>
    </row>
    <row r="129" spans="1:13" s="2" customFormat="1" ht="16.5" thickBot="1">
      <c r="A129" s="114" t="s">
        <v>244</v>
      </c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6"/>
    </row>
    <row r="130" spans="1:13" s="2" customFormat="1" ht="54" customHeight="1">
      <c r="A130" s="49" t="s">
        <v>223</v>
      </c>
      <c r="B130" s="76" t="s">
        <v>155</v>
      </c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113" t="s">
        <v>251</v>
      </c>
    </row>
    <row r="131" spans="1:13" s="2" customFormat="1" ht="64.5" customHeight="1" thickBot="1">
      <c r="A131" s="80" t="s">
        <v>224</v>
      </c>
      <c r="B131" s="75" t="s">
        <v>156</v>
      </c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113"/>
    </row>
    <row r="132" spans="1:13" s="2" customFormat="1" ht="49.5" customHeight="1" thickBot="1">
      <c r="A132" s="117" t="s">
        <v>234</v>
      </c>
      <c r="B132" s="118"/>
      <c r="C132" s="87">
        <f>SUM(C130:C131)</f>
        <v>0</v>
      </c>
      <c r="D132" s="87">
        <f t="shared" ref="D132:G132" si="32">SUM(D130:D131)</f>
        <v>0</v>
      </c>
      <c r="E132" s="87">
        <f t="shared" si="32"/>
        <v>0</v>
      </c>
      <c r="F132" s="87">
        <f t="shared" si="32"/>
        <v>0</v>
      </c>
      <c r="G132" s="87">
        <f t="shared" si="32"/>
        <v>0</v>
      </c>
      <c r="H132" s="87">
        <f>SUM(H130:H131)</f>
        <v>0</v>
      </c>
      <c r="I132" s="87">
        <f t="shared" ref="I132:L132" si="33">SUM(I130:I131)</f>
        <v>0</v>
      </c>
      <c r="J132" s="87">
        <f t="shared" si="33"/>
        <v>0</v>
      </c>
      <c r="K132" s="87">
        <f t="shared" si="33"/>
        <v>0</v>
      </c>
      <c r="L132" s="87">
        <f t="shared" si="33"/>
        <v>0</v>
      </c>
      <c r="M132" s="142"/>
    </row>
    <row r="133" spans="1:13" s="2" customFormat="1" ht="16.5" thickBot="1">
      <c r="A133" s="114" t="s">
        <v>245</v>
      </c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6"/>
    </row>
    <row r="134" spans="1:13" s="2" customFormat="1" ht="31.5">
      <c r="A134" s="30" t="s">
        <v>225</v>
      </c>
      <c r="B134" s="82" t="s">
        <v>141</v>
      </c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113" t="s">
        <v>23</v>
      </c>
    </row>
    <row r="135" spans="1:13" s="2" customFormat="1" ht="47.25">
      <c r="A135" s="6" t="s">
        <v>226</v>
      </c>
      <c r="B135" s="28" t="s">
        <v>142</v>
      </c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113"/>
    </row>
    <row r="136" spans="1:13" s="2" customFormat="1" ht="32.25" thickBot="1">
      <c r="A136" s="60" t="s">
        <v>227</v>
      </c>
      <c r="B136" s="14" t="s">
        <v>143</v>
      </c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125"/>
    </row>
    <row r="137" spans="1:13" s="2" customFormat="1" ht="35.25" customHeight="1" thickBot="1">
      <c r="A137" s="117" t="s">
        <v>235</v>
      </c>
      <c r="B137" s="118"/>
      <c r="C137" s="87">
        <f>SUM(C134:C136)</f>
        <v>0</v>
      </c>
      <c r="D137" s="87">
        <f t="shared" ref="D137:G137" si="34">SUM(D134:D136)</f>
        <v>0</v>
      </c>
      <c r="E137" s="87">
        <f t="shared" si="34"/>
        <v>0</v>
      </c>
      <c r="F137" s="87">
        <f t="shared" si="34"/>
        <v>0</v>
      </c>
      <c r="G137" s="87">
        <f t="shared" si="34"/>
        <v>0</v>
      </c>
      <c r="H137" s="87">
        <f>SUM(H134:H136)</f>
        <v>0</v>
      </c>
      <c r="I137" s="87">
        <f t="shared" ref="I137:L137" si="35">SUM(I134:I136)</f>
        <v>0</v>
      </c>
      <c r="J137" s="87">
        <f t="shared" si="35"/>
        <v>0</v>
      </c>
      <c r="K137" s="87">
        <f t="shared" si="35"/>
        <v>0</v>
      </c>
      <c r="L137" s="87">
        <f t="shared" si="35"/>
        <v>0</v>
      </c>
      <c r="M137" s="88"/>
    </row>
    <row r="138" spans="1:13" s="2" customFormat="1" ht="35.25" customHeight="1" thickBot="1">
      <c r="A138" s="114" t="s">
        <v>246</v>
      </c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6"/>
    </row>
    <row r="139" spans="1:13" s="2" customFormat="1" ht="47.25">
      <c r="A139" s="30" t="s">
        <v>228</v>
      </c>
      <c r="B139" s="79" t="s">
        <v>13</v>
      </c>
      <c r="C139" s="32">
        <f t="shared" ref="C139:C140" si="36">SUM(D139:G139)</f>
        <v>500</v>
      </c>
      <c r="D139" s="33"/>
      <c r="E139" s="33"/>
      <c r="F139" s="33"/>
      <c r="G139" s="34">
        <v>500</v>
      </c>
      <c r="H139" s="32">
        <f t="shared" ref="H139:H140" si="37">SUM(I139:L139)</f>
        <v>0</v>
      </c>
      <c r="I139" s="33"/>
      <c r="J139" s="33"/>
      <c r="K139" s="33"/>
      <c r="L139" s="34"/>
      <c r="M139" s="143" t="s">
        <v>14</v>
      </c>
    </row>
    <row r="140" spans="1:13" s="2" customFormat="1" ht="63.75" thickBot="1">
      <c r="A140" s="30" t="s">
        <v>229</v>
      </c>
      <c r="B140" s="31" t="s">
        <v>232</v>
      </c>
      <c r="C140" s="32">
        <f t="shared" si="36"/>
        <v>6600</v>
      </c>
      <c r="D140" s="35"/>
      <c r="E140" s="35"/>
      <c r="F140" s="35"/>
      <c r="G140" s="35">
        <v>6600</v>
      </c>
      <c r="H140" s="32">
        <f t="shared" si="37"/>
        <v>0</v>
      </c>
      <c r="I140" s="35"/>
      <c r="J140" s="35"/>
      <c r="K140" s="35"/>
      <c r="L140" s="35"/>
      <c r="M140" s="144" t="s">
        <v>233</v>
      </c>
    </row>
    <row r="141" spans="1:13" s="2" customFormat="1" ht="15" customHeight="1" thickBot="1">
      <c r="A141" s="117" t="s">
        <v>22</v>
      </c>
      <c r="B141" s="118"/>
      <c r="C141" s="83">
        <f t="shared" ref="C141:L141" si="38">SUM(C139:C140)</f>
        <v>7100</v>
      </c>
      <c r="D141" s="83">
        <f t="shared" si="38"/>
        <v>0</v>
      </c>
      <c r="E141" s="83">
        <f t="shared" si="38"/>
        <v>0</v>
      </c>
      <c r="F141" s="83">
        <f t="shared" si="38"/>
        <v>0</v>
      </c>
      <c r="G141" s="84">
        <f t="shared" si="38"/>
        <v>7100</v>
      </c>
      <c r="H141" s="83">
        <f t="shared" si="38"/>
        <v>0</v>
      </c>
      <c r="I141" s="83">
        <f t="shared" si="38"/>
        <v>0</v>
      </c>
      <c r="J141" s="83">
        <f t="shared" si="38"/>
        <v>0</v>
      </c>
      <c r="K141" s="83">
        <f t="shared" si="38"/>
        <v>0</v>
      </c>
      <c r="L141" s="84">
        <f t="shared" si="38"/>
        <v>0</v>
      </c>
      <c r="M141" s="105"/>
    </row>
    <row r="142" spans="1:13" ht="16.5" thickBot="1">
      <c r="A142" s="119" t="s">
        <v>18</v>
      </c>
      <c r="B142" s="120"/>
      <c r="C142" s="85">
        <f t="shared" ref="C142:L142" si="39">C43+C94+C100+C104+C107+C114+C123+C128+C132+C137+C141</f>
        <v>39432.479999999996</v>
      </c>
      <c r="D142" s="85">
        <f t="shared" si="39"/>
        <v>23436.799999999999</v>
      </c>
      <c r="E142" s="85">
        <f t="shared" si="39"/>
        <v>5102.68</v>
      </c>
      <c r="F142" s="85">
        <f t="shared" si="39"/>
        <v>1762</v>
      </c>
      <c r="G142" s="85">
        <f t="shared" si="39"/>
        <v>9131</v>
      </c>
      <c r="H142" s="85">
        <f t="shared" si="39"/>
        <v>43750.998999999996</v>
      </c>
      <c r="I142" s="85">
        <f t="shared" si="39"/>
        <v>19155.062000000002</v>
      </c>
      <c r="J142" s="85">
        <f t="shared" si="39"/>
        <v>4462.3099999999995</v>
      </c>
      <c r="K142" s="85">
        <f t="shared" si="39"/>
        <v>17961.630999999998</v>
      </c>
      <c r="L142" s="85">
        <f t="shared" si="39"/>
        <v>2171.9960000000001</v>
      </c>
      <c r="M142" s="100"/>
    </row>
    <row r="143" spans="1:13">
      <c r="A143" s="7"/>
      <c r="B143" s="8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ht="18.75">
      <c r="A144" s="7"/>
      <c r="B144" s="10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ht="18.75">
      <c r="A145" s="7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>
      <c r="A146" s="7"/>
      <c r="B146" s="8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>
      <c r="A147" s="7"/>
      <c r="B147" s="8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>
      <c r="A148" s="7"/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>
      <c r="A149" s="7"/>
      <c r="B149" s="8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>
      <c r="A150" s="7"/>
      <c r="B150" s="8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>
      <c r="A151" s="7"/>
      <c r="B151" s="8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ht="33" customHeight="1">
      <c r="A152" s="7"/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>
      <c r="A153" s="7"/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>
      <c r="A154" s="7"/>
      <c r="B154" s="8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13">
      <c r="A155" s="7"/>
      <c r="B155" s="8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>
      <c r="A156" s="7"/>
      <c r="B156" s="8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>
      <c r="A157" s="7"/>
      <c r="B157" s="8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>
      <c r="A158" s="7"/>
      <c r="B158" s="8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>
      <c r="A159" s="7"/>
      <c r="B159" s="8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>
      <c r="A160" s="7"/>
      <c r="B160" s="8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>
      <c r="A161" s="7"/>
      <c r="B161" s="8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ht="12.75" customHeight="1">
      <c r="A162" s="7"/>
      <c r="B162" s="8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>
      <c r="A163" s="7"/>
      <c r="B163" s="8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>
      <c r="A164" s="7"/>
      <c r="B164" s="8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>
      <c r="A165" s="7"/>
      <c r="B165" s="8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>
      <c r="A166" s="7"/>
      <c r="B166" s="8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>
      <c r="A167" s="7"/>
      <c r="B167" s="8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>
      <c r="A168" s="7"/>
      <c r="B168" s="3"/>
    </row>
    <row r="169" spans="1:13">
      <c r="A169" s="7"/>
      <c r="B169" s="3"/>
    </row>
    <row r="170" spans="1:13">
      <c r="A170" s="7"/>
      <c r="B170" s="3"/>
    </row>
    <row r="171" spans="1:13">
      <c r="A171" s="7"/>
      <c r="B171" s="3"/>
    </row>
    <row r="172" spans="1:13">
      <c r="A172" s="7"/>
      <c r="B172" s="3"/>
    </row>
    <row r="173" spans="1:13">
      <c r="A173" s="7"/>
      <c r="B173" s="3"/>
    </row>
    <row r="174" spans="1:13">
      <c r="A174" s="7"/>
      <c r="B174" s="3"/>
    </row>
    <row r="175" spans="1:13">
      <c r="A175" s="7"/>
      <c r="B175" s="3"/>
    </row>
    <row r="176" spans="1:13">
      <c r="A176" s="7"/>
      <c r="B176" s="3"/>
    </row>
    <row r="177" spans="1:2">
      <c r="A177" s="7"/>
      <c r="B177" s="3"/>
    </row>
    <row r="178" spans="1:2">
      <c r="A178" s="7"/>
      <c r="B178" s="3"/>
    </row>
    <row r="179" spans="1:2">
      <c r="A179" s="7"/>
      <c r="B179" s="3"/>
    </row>
    <row r="180" spans="1:2">
      <c r="A180" s="7"/>
      <c r="B180" s="3"/>
    </row>
    <row r="181" spans="1:2">
      <c r="A181" s="7"/>
      <c r="B181" s="3"/>
    </row>
    <row r="182" spans="1:2">
      <c r="A182" s="7"/>
      <c r="B182" s="3"/>
    </row>
    <row r="183" spans="1:2">
      <c r="A183" s="7"/>
      <c r="B183" s="3"/>
    </row>
    <row r="184" spans="1:2">
      <c r="A184" s="7"/>
      <c r="B184" s="3"/>
    </row>
    <row r="185" spans="1:2">
      <c r="A185" s="7"/>
      <c r="B185" s="3"/>
    </row>
    <row r="186" spans="1:2">
      <c r="A186" s="7"/>
      <c r="B186" s="3"/>
    </row>
    <row r="187" spans="1:2">
      <c r="A187" s="7"/>
      <c r="B187" s="3"/>
    </row>
    <row r="188" spans="1:2">
      <c r="A188" s="7"/>
      <c r="B188" s="3"/>
    </row>
    <row r="189" spans="1:2">
      <c r="A189" s="7"/>
      <c r="B189" s="3"/>
    </row>
    <row r="190" spans="1:2">
      <c r="A190" s="7"/>
      <c r="B190" s="3"/>
    </row>
    <row r="191" spans="1:2">
      <c r="A191" s="7"/>
      <c r="B191" s="3"/>
    </row>
    <row r="192" spans="1:2">
      <c r="A192" s="7"/>
      <c r="B192" s="3"/>
    </row>
    <row r="193" spans="1:2">
      <c r="A193" s="7"/>
      <c r="B193" s="3"/>
    </row>
    <row r="194" spans="1:2">
      <c r="A194" s="7"/>
      <c r="B194" s="3"/>
    </row>
    <row r="195" spans="1:2">
      <c r="A195" s="7"/>
      <c r="B195" s="3"/>
    </row>
    <row r="196" spans="1:2">
      <c r="A196" s="7"/>
      <c r="B196" s="3"/>
    </row>
    <row r="197" spans="1:2">
      <c r="A197" s="7"/>
      <c r="B197" s="3"/>
    </row>
    <row r="198" spans="1:2">
      <c r="A198" s="7"/>
      <c r="B198" s="3"/>
    </row>
    <row r="199" spans="1:2">
      <c r="A199" s="7"/>
      <c r="B199" s="3"/>
    </row>
    <row r="200" spans="1:2">
      <c r="A200" s="7"/>
      <c r="B200" s="3"/>
    </row>
    <row r="201" spans="1:2">
      <c r="A201" s="7"/>
      <c r="B201" s="3"/>
    </row>
    <row r="202" spans="1:2">
      <c r="A202" s="7"/>
      <c r="B202" s="3"/>
    </row>
    <row r="203" spans="1:2">
      <c r="A203" s="7"/>
      <c r="B203" s="3"/>
    </row>
    <row r="204" spans="1:2">
      <c r="A204" s="7"/>
      <c r="B204" s="3"/>
    </row>
    <row r="205" spans="1:2">
      <c r="A205" s="7"/>
      <c r="B205" s="3"/>
    </row>
    <row r="206" spans="1:2">
      <c r="A206" s="7"/>
      <c r="B206" s="3"/>
    </row>
    <row r="207" spans="1:2">
      <c r="A207" s="7"/>
      <c r="B207" s="3"/>
    </row>
    <row r="208" spans="1:2">
      <c r="A208" s="7"/>
      <c r="B208" s="3"/>
    </row>
    <row r="209" spans="1:2">
      <c r="A209" s="7"/>
      <c r="B209" s="3"/>
    </row>
    <row r="210" spans="1:2">
      <c r="A210" s="7"/>
      <c r="B210" s="3"/>
    </row>
    <row r="211" spans="1:2">
      <c r="A211" s="7"/>
      <c r="B211" s="3"/>
    </row>
    <row r="212" spans="1:2">
      <c r="A212" s="7"/>
      <c r="B212" s="3"/>
    </row>
    <row r="213" spans="1:2">
      <c r="A213" s="7"/>
      <c r="B213" s="3"/>
    </row>
    <row r="214" spans="1:2">
      <c r="A214" s="7"/>
      <c r="B214" s="3"/>
    </row>
    <row r="215" spans="1:2">
      <c r="A215" s="7"/>
      <c r="B215" s="3"/>
    </row>
    <row r="216" spans="1:2">
      <c r="A216" s="7"/>
      <c r="B216" s="3"/>
    </row>
    <row r="217" spans="1:2">
      <c r="A217" s="7"/>
      <c r="B217" s="3"/>
    </row>
    <row r="218" spans="1:2">
      <c r="A218" s="7"/>
      <c r="B218" s="3"/>
    </row>
    <row r="219" spans="1:2">
      <c r="A219" s="7"/>
      <c r="B219" s="3"/>
    </row>
    <row r="220" spans="1:2">
      <c r="A220" s="7"/>
      <c r="B220" s="3"/>
    </row>
    <row r="221" spans="1:2">
      <c r="A221" s="7"/>
      <c r="B221" s="3"/>
    </row>
    <row r="222" spans="1:2">
      <c r="A222" s="7"/>
      <c r="B222" s="3"/>
    </row>
    <row r="223" spans="1:2">
      <c r="A223" s="7"/>
      <c r="B223" s="3"/>
    </row>
    <row r="224" spans="1:2">
      <c r="A224" s="7"/>
      <c r="B224" s="3"/>
    </row>
    <row r="225" spans="1:2">
      <c r="A225" s="7"/>
      <c r="B225" s="3"/>
    </row>
    <row r="226" spans="1:2">
      <c r="A226" s="7"/>
      <c r="B226" s="3"/>
    </row>
    <row r="227" spans="1:2">
      <c r="A227" s="7"/>
      <c r="B227" s="3"/>
    </row>
    <row r="228" spans="1:2">
      <c r="A228" s="7"/>
      <c r="B228" s="3"/>
    </row>
    <row r="229" spans="1:2">
      <c r="A229" s="7"/>
      <c r="B229" s="3"/>
    </row>
    <row r="230" spans="1:2">
      <c r="A230" s="7"/>
      <c r="B230" s="3"/>
    </row>
    <row r="231" spans="1:2">
      <c r="A231" s="7"/>
      <c r="B231" s="3"/>
    </row>
    <row r="232" spans="1:2">
      <c r="A232" s="7"/>
      <c r="B232" s="3"/>
    </row>
    <row r="233" spans="1:2">
      <c r="A233" s="7"/>
      <c r="B233" s="3"/>
    </row>
    <row r="234" spans="1:2">
      <c r="A234" s="7"/>
      <c r="B234" s="3"/>
    </row>
    <row r="235" spans="1:2">
      <c r="A235" s="7"/>
      <c r="B235" s="3"/>
    </row>
    <row r="236" spans="1:2">
      <c r="A236" s="7"/>
      <c r="B236" s="3"/>
    </row>
    <row r="237" spans="1:2">
      <c r="A237" s="7"/>
      <c r="B237" s="3"/>
    </row>
    <row r="238" spans="1:2">
      <c r="A238" s="7"/>
      <c r="B238" s="3"/>
    </row>
    <row r="239" spans="1:2">
      <c r="A239" s="7"/>
      <c r="B239" s="3"/>
    </row>
    <row r="240" spans="1:2">
      <c r="A240" s="7"/>
      <c r="B240" s="3"/>
    </row>
    <row r="241" spans="1:2">
      <c r="A241" s="7"/>
      <c r="B241" s="3"/>
    </row>
    <row r="242" spans="1:2">
      <c r="A242" s="7"/>
      <c r="B242" s="3"/>
    </row>
    <row r="243" spans="1:2">
      <c r="A243" s="7"/>
      <c r="B243" s="3"/>
    </row>
    <row r="244" spans="1:2">
      <c r="A244" s="7"/>
      <c r="B244" s="3"/>
    </row>
    <row r="245" spans="1:2">
      <c r="A245" s="7"/>
      <c r="B245" s="3"/>
    </row>
    <row r="246" spans="1:2">
      <c r="A246" s="7"/>
      <c r="B246" s="3"/>
    </row>
    <row r="247" spans="1:2">
      <c r="A247" s="7"/>
      <c r="B247" s="3"/>
    </row>
    <row r="248" spans="1:2">
      <c r="A248" s="7"/>
      <c r="B248" s="3"/>
    </row>
    <row r="249" spans="1:2">
      <c r="A249" s="7"/>
      <c r="B249" s="3"/>
    </row>
    <row r="250" spans="1:2">
      <c r="A250" s="7"/>
      <c r="B250" s="3"/>
    </row>
    <row r="251" spans="1:2">
      <c r="A251" s="7"/>
      <c r="B251" s="3"/>
    </row>
    <row r="252" spans="1:2">
      <c r="A252" s="7"/>
      <c r="B252" s="3"/>
    </row>
    <row r="253" spans="1:2">
      <c r="A253" s="7"/>
      <c r="B253" s="3"/>
    </row>
    <row r="254" spans="1:2">
      <c r="A254" s="7"/>
      <c r="B254" s="3"/>
    </row>
    <row r="255" spans="1:2">
      <c r="A255" s="7"/>
      <c r="B255" s="3"/>
    </row>
    <row r="256" spans="1:2">
      <c r="A256" s="7"/>
      <c r="B256" s="3"/>
    </row>
    <row r="257" spans="1:2">
      <c r="A257" s="7"/>
      <c r="B257" s="3"/>
    </row>
    <row r="258" spans="1:2">
      <c r="A258" s="7"/>
      <c r="B258" s="3"/>
    </row>
    <row r="259" spans="1:2">
      <c r="A259" s="7"/>
      <c r="B259" s="3"/>
    </row>
    <row r="260" spans="1:2">
      <c r="A260" s="7"/>
      <c r="B260" s="3"/>
    </row>
    <row r="261" spans="1:2">
      <c r="A261" s="7"/>
      <c r="B261" s="3"/>
    </row>
    <row r="262" spans="1:2">
      <c r="A262" s="7"/>
      <c r="B262" s="3"/>
    </row>
    <row r="263" spans="1:2">
      <c r="A263" s="7"/>
      <c r="B263" s="3"/>
    </row>
    <row r="264" spans="1:2">
      <c r="A264" s="7"/>
      <c r="B264" s="3"/>
    </row>
    <row r="265" spans="1:2">
      <c r="A265" s="7"/>
      <c r="B265" s="3"/>
    </row>
    <row r="266" spans="1:2">
      <c r="A266" s="7"/>
      <c r="B266" s="3"/>
    </row>
    <row r="267" spans="1:2">
      <c r="A267" s="7"/>
      <c r="B267" s="3"/>
    </row>
    <row r="268" spans="1:2">
      <c r="A268" s="7"/>
      <c r="B268" s="3"/>
    </row>
    <row r="269" spans="1:2">
      <c r="A269" s="7"/>
      <c r="B269" s="3"/>
    </row>
    <row r="270" spans="1:2">
      <c r="A270" s="7"/>
      <c r="B270" s="3"/>
    </row>
    <row r="271" spans="1:2">
      <c r="A271" s="7"/>
      <c r="B271" s="3"/>
    </row>
    <row r="272" spans="1:2">
      <c r="A272" s="7"/>
      <c r="B272" s="3"/>
    </row>
    <row r="273" spans="1:2">
      <c r="A273" s="7"/>
      <c r="B273" s="3"/>
    </row>
    <row r="274" spans="1:2">
      <c r="A274" s="7"/>
      <c r="B274" s="3"/>
    </row>
    <row r="275" spans="1:2">
      <c r="A275" s="7"/>
      <c r="B275" s="3"/>
    </row>
    <row r="276" spans="1:2">
      <c r="A276" s="7"/>
      <c r="B276" s="3"/>
    </row>
    <row r="277" spans="1:2">
      <c r="A277" s="7"/>
      <c r="B277" s="3"/>
    </row>
    <row r="278" spans="1:2">
      <c r="A278" s="7"/>
      <c r="B278" s="3"/>
    </row>
    <row r="279" spans="1:2">
      <c r="A279" s="7"/>
      <c r="B279" s="3"/>
    </row>
    <row r="280" spans="1:2">
      <c r="A280" s="7"/>
      <c r="B280" s="3"/>
    </row>
    <row r="281" spans="1:2">
      <c r="A281" s="7"/>
      <c r="B281" s="3"/>
    </row>
    <row r="282" spans="1:2">
      <c r="A282" s="7"/>
      <c r="B282" s="3"/>
    </row>
    <row r="283" spans="1:2">
      <c r="A283" s="7"/>
      <c r="B283" s="3"/>
    </row>
    <row r="284" spans="1:2">
      <c r="A284" s="7"/>
      <c r="B284" s="3"/>
    </row>
    <row r="285" spans="1:2">
      <c r="A285" s="7"/>
      <c r="B285" s="3"/>
    </row>
    <row r="286" spans="1:2">
      <c r="A286" s="7"/>
      <c r="B286" s="3"/>
    </row>
    <row r="287" spans="1:2">
      <c r="A287" s="7"/>
      <c r="B287" s="3"/>
    </row>
    <row r="288" spans="1:2">
      <c r="A288" s="7"/>
      <c r="B288" s="3"/>
    </row>
    <row r="289" spans="1:2">
      <c r="A289" s="7"/>
      <c r="B289" s="3"/>
    </row>
    <row r="290" spans="1:2">
      <c r="A290" s="7"/>
      <c r="B290" s="3"/>
    </row>
    <row r="291" spans="1:2">
      <c r="A291" s="7"/>
      <c r="B291" s="3"/>
    </row>
    <row r="292" spans="1:2">
      <c r="A292" s="7"/>
      <c r="B292" s="3"/>
    </row>
    <row r="293" spans="1:2">
      <c r="A293" s="7"/>
      <c r="B293" s="3"/>
    </row>
    <row r="294" spans="1:2">
      <c r="A294" s="7"/>
      <c r="B294" s="3"/>
    </row>
    <row r="295" spans="1:2">
      <c r="A295" s="7"/>
      <c r="B295" s="3"/>
    </row>
    <row r="296" spans="1:2">
      <c r="A296" s="7"/>
      <c r="B296" s="3"/>
    </row>
    <row r="297" spans="1:2">
      <c r="A297" s="7"/>
      <c r="B297" s="3"/>
    </row>
    <row r="298" spans="1:2">
      <c r="A298" s="7"/>
      <c r="B298" s="3"/>
    </row>
    <row r="299" spans="1:2">
      <c r="A299" s="7"/>
      <c r="B299" s="3"/>
    </row>
    <row r="300" spans="1:2">
      <c r="A300" s="7"/>
      <c r="B300" s="3"/>
    </row>
    <row r="301" spans="1:2">
      <c r="A301" s="7"/>
      <c r="B301" s="3"/>
    </row>
    <row r="302" spans="1:2">
      <c r="A302" s="7"/>
      <c r="B302" s="3"/>
    </row>
    <row r="303" spans="1:2">
      <c r="A303" s="7"/>
      <c r="B303" s="3"/>
    </row>
    <row r="304" spans="1:2">
      <c r="A304" s="7"/>
      <c r="B304" s="3"/>
    </row>
    <row r="305" spans="1:2">
      <c r="A305" s="7"/>
      <c r="B305" s="3"/>
    </row>
    <row r="306" spans="1:2">
      <c r="A306" s="7"/>
      <c r="B306" s="3"/>
    </row>
    <row r="307" spans="1:2">
      <c r="A307" s="7"/>
      <c r="B307" s="3"/>
    </row>
    <row r="308" spans="1:2">
      <c r="A308" s="7"/>
      <c r="B308" s="3"/>
    </row>
    <row r="309" spans="1:2">
      <c r="A309" s="7"/>
      <c r="B309" s="3"/>
    </row>
    <row r="310" spans="1:2">
      <c r="A310" s="7"/>
      <c r="B310" s="3"/>
    </row>
    <row r="311" spans="1:2">
      <c r="A311" s="7"/>
      <c r="B311" s="3"/>
    </row>
    <row r="312" spans="1:2">
      <c r="A312" s="7"/>
      <c r="B312" s="3"/>
    </row>
    <row r="313" spans="1:2">
      <c r="A313" s="7"/>
      <c r="B313" s="3"/>
    </row>
    <row r="314" spans="1:2">
      <c r="A314" s="7"/>
      <c r="B314" s="3"/>
    </row>
    <row r="315" spans="1:2">
      <c r="A315" s="7"/>
      <c r="B315" s="3"/>
    </row>
    <row r="316" spans="1:2">
      <c r="A316" s="7"/>
      <c r="B316" s="3"/>
    </row>
    <row r="317" spans="1:2">
      <c r="A317" s="7"/>
      <c r="B317" s="3"/>
    </row>
    <row r="318" spans="1:2">
      <c r="A318" s="7"/>
      <c r="B318" s="3"/>
    </row>
    <row r="319" spans="1:2">
      <c r="A319" s="7"/>
      <c r="B319" s="3"/>
    </row>
    <row r="320" spans="1:2">
      <c r="A320" s="7"/>
      <c r="B320" s="3"/>
    </row>
    <row r="321" spans="1:2">
      <c r="A321" s="7"/>
      <c r="B321" s="3"/>
    </row>
    <row r="322" spans="1:2">
      <c r="A322" s="7"/>
      <c r="B322" s="3"/>
    </row>
    <row r="323" spans="1:2">
      <c r="A323" s="7"/>
      <c r="B323" s="3"/>
    </row>
    <row r="324" spans="1:2">
      <c r="A324" s="7"/>
      <c r="B324" s="3"/>
    </row>
    <row r="325" spans="1:2">
      <c r="A325" s="7"/>
      <c r="B325" s="3"/>
    </row>
    <row r="326" spans="1:2">
      <c r="A326" s="7"/>
      <c r="B326" s="3"/>
    </row>
    <row r="327" spans="1:2">
      <c r="A327" s="7"/>
      <c r="B327" s="3"/>
    </row>
    <row r="328" spans="1:2">
      <c r="A328" s="7"/>
      <c r="B328" s="3"/>
    </row>
    <row r="329" spans="1:2">
      <c r="A329" s="7"/>
      <c r="B329" s="3"/>
    </row>
    <row r="330" spans="1:2">
      <c r="A330" s="7"/>
      <c r="B330" s="3"/>
    </row>
    <row r="331" spans="1:2">
      <c r="A331" s="7"/>
      <c r="B331" s="3"/>
    </row>
    <row r="332" spans="1:2">
      <c r="A332" s="7"/>
      <c r="B332" s="3"/>
    </row>
    <row r="333" spans="1:2">
      <c r="A333" s="7"/>
      <c r="B333" s="3"/>
    </row>
    <row r="334" spans="1:2">
      <c r="A334" s="7"/>
      <c r="B334" s="3"/>
    </row>
    <row r="335" spans="1:2">
      <c r="A335" s="7"/>
      <c r="B335" s="3"/>
    </row>
    <row r="336" spans="1:2">
      <c r="A336" s="7"/>
      <c r="B336" s="3"/>
    </row>
    <row r="337" spans="1:2">
      <c r="A337" s="7"/>
      <c r="B337" s="3"/>
    </row>
    <row r="338" spans="1:2">
      <c r="A338" s="7"/>
      <c r="B338" s="3"/>
    </row>
    <row r="339" spans="1:2">
      <c r="A339" s="7"/>
      <c r="B339" s="3"/>
    </row>
    <row r="340" spans="1:2">
      <c r="A340" s="7"/>
      <c r="B340" s="3"/>
    </row>
    <row r="341" spans="1:2">
      <c r="A341" s="7"/>
      <c r="B341" s="3"/>
    </row>
    <row r="342" spans="1:2">
      <c r="A342" s="7"/>
      <c r="B342" s="3"/>
    </row>
    <row r="343" spans="1:2">
      <c r="A343" s="7"/>
      <c r="B343" s="3"/>
    </row>
    <row r="344" spans="1:2">
      <c r="A344" s="7"/>
      <c r="B344" s="3"/>
    </row>
    <row r="345" spans="1:2">
      <c r="A345" s="7"/>
      <c r="B345" s="3"/>
    </row>
    <row r="346" spans="1:2">
      <c r="A346" s="7"/>
      <c r="B346" s="3"/>
    </row>
    <row r="347" spans="1:2">
      <c r="A347" s="7"/>
      <c r="B347" s="3"/>
    </row>
    <row r="348" spans="1:2">
      <c r="A348" s="7"/>
      <c r="B348" s="3"/>
    </row>
    <row r="349" spans="1:2">
      <c r="A349" s="7"/>
      <c r="B349" s="3"/>
    </row>
    <row r="350" spans="1:2">
      <c r="A350" s="7"/>
      <c r="B350" s="3"/>
    </row>
    <row r="351" spans="1:2">
      <c r="A351" s="7"/>
      <c r="B351" s="3"/>
    </row>
    <row r="352" spans="1:2">
      <c r="A352" s="7"/>
      <c r="B352" s="3"/>
    </row>
    <row r="353" spans="1:2">
      <c r="A353" s="7"/>
      <c r="B353" s="3"/>
    </row>
    <row r="354" spans="1:2">
      <c r="A354" s="7"/>
      <c r="B354" s="3"/>
    </row>
    <row r="355" spans="1:2">
      <c r="A355" s="7"/>
      <c r="B355" s="3"/>
    </row>
    <row r="356" spans="1:2">
      <c r="A356" s="7"/>
      <c r="B356" s="3"/>
    </row>
    <row r="357" spans="1:2">
      <c r="A357" s="7"/>
      <c r="B357" s="3"/>
    </row>
    <row r="358" spans="1:2">
      <c r="A358" s="7"/>
      <c r="B358" s="3"/>
    </row>
    <row r="359" spans="1:2">
      <c r="A359" s="7"/>
      <c r="B359" s="3"/>
    </row>
    <row r="360" spans="1:2">
      <c r="A360" s="7"/>
      <c r="B360" s="3"/>
    </row>
    <row r="361" spans="1:2">
      <c r="A361" s="7"/>
      <c r="B361" s="3"/>
    </row>
    <row r="362" spans="1:2">
      <c r="A362" s="7"/>
      <c r="B362" s="3"/>
    </row>
    <row r="363" spans="1:2">
      <c r="A363" s="7"/>
      <c r="B363" s="3"/>
    </row>
    <row r="364" spans="1:2">
      <c r="A364" s="7"/>
      <c r="B364" s="3"/>
    </row>
    <row r="365" spans="1:2">
      <c r="A365" s="7"/>
      <c r="B365" s="3"/>
    </row>
    <row r="366" spans="1:2">
      <c r="A366" s="7"/>
      <c r="B366" s="3"/>
    </row>
    <row r="367" spans="1:2">
      <c r="A367" s="7"/>
      <c r="B367" s="3"/>
    </row>
    <row r="368" spans="1:2">
      <c r="A368" s="7"/>
      <c r="B368" s="3"/>
    </row>
    <row r="369" spans="1:2">
      <c r="A369" s="7"/>
      <c r="B369" s="3"/>
    </row>
    <row r="370" spans="1:2">
      <c r="A370" s="7"/>
      <c r="B370" s="3"/>
    </row>
    <row r="371" spans="1:2">
      <c r="A371" s="7"/>
      <c r="B371" s="3"/>
    </row>
    <row r="372" spans="1:2">
      <c r="A372" s="7"/>
      <c r="B372" s="3"/>
    </row>
    <row r="373" spans="1:2">
      <c r="A373" s="7"/>
      <c r="B373" s="3"/>
    </row>
    <row r="374" spans="1:2">
      <c r="A374" s="7"/>
      <c r="B374" s="3"/>
    </row>
    <row r="375" spans="1:2">
      <c r="A375" s="7"/>
      <c r="B375" s="3"/>
    </row>
    <row r="376" spans="1:2">
      <c r="A376" s="7"/>
      <c r="B376" s="3"/>
    </row>
    <row r="377" spans="1:2">
      <c r="A377" s="7"/>
      <c r="B377" s="3"/>
    </row>
    <row r="378" spans="1:2">
      <c r="A378" s="7"/>
      <c r="B378" s="3"/>
    </row>
    <row r="379" spans="1:2">
      <c r="A379" s="7"/>
      <c r="B379" s="3"/>
    </row>
    <row r="380" spans="1:2">
      <c r="A380" s="7"/>
      <c r="B380" s="3"/>
    </row>
    <row r="381" spans="1:2">
      <c r="A381" s="7"/>
      <c r="B381" s="3"/>
    </row>
    <row r="382" spans="1:2">
      <c r="A382" s="7"/>
      <c r="B382" s="3"/>
    </row>
    <row r="383" spans="1:2">
      <c r="A383" s="7"/>
      <c r="B383" s="3"/>
    </row>
    <row r="384" spans="1:2">
      <c r="A384" s="7"/>
      <c r="B384" s="3"/>
    </row>
    <row r="385" spans="1:2">
      <c r="A385" s="7"/>
      <c r="B385" s="3"/>
    </row>
    <row r="386" spans="1:2">
      <c r="A386" s="7"/>
      <c r="B386" s="3"/>
    </row>
    <row r="387" spans="1:2">
      <c r="A387" s="7"/>
      <c r="B387" s="3"/>
    </row>
    <row r="388" spans="1:2">
      <c r="A388" s="7"/>
      <c r="B388" s="3"/>
    </row>
    <row r="389" spans="1:2">
      <c r="A389" s="7"/>
      <c r="B389" s="3"/>
    </row>
    <row r="390" spans="1:2">
      <c r="A390" s="7"/>
      <c r="B390" s="3"/>
    </row>
    <row r="391" spans="1:2">
      <c r="A391" s="7"/>
      <c r="B391" s="3"/>
    </row>
    <row r="392" spans="1:2">
      <c r="A392" s="7"/>
      <c r="B392" s="3"/>
    </row>
    <row r="393" spans="1:2">
      <c r="A393" s="7"/>
      <c r="B393" s="3"/>
    </row>
    <row r="394" spans="1:2">
      <c r="A394" s="7"/>
      <c r="B394" s="3"/>
    </row>
    <row r="395" spans="1:2">
      <c r="A395" s="7"/>
      <c r="B395" s="3"/>
    </row>
    <row r="396" spans="1:2">
      <c r="A396" s="7"/>
      <c r="B396" s="3"/>
    </row>
    <row r="397" spans="1:2">
      <c r="A397" s="7"/>
      <c r="B397" s="3"/>
    </row>
    <row r="398" spans="1:2">
      <c r="A398" s="7"/>
      <c r="B398" s="3"/>
    </row>
    <row r="399" spans="1:2">
      <c r="A399" s="7"/>
      <c r="B399" s="3"/>
    </row>
    <row r="400" spans="1:2">
      <c r="A400" s="7"/>
      <c r="B400" s="3"/>
    </row>
    <row r="401" spans="1:2">
      <c r="A401" s="7"/>
      <c r="B401" s="3"/>
    </row>
    <row r="402" spans="1:2">
      <c r="A402" s="7"/>
      <c r="B402" s="3"/>
    </row>
    <row r="403" spans="1:2">
      <c r="A403" s="7"/>
      <c r="B403" s="3"/>
    </row>
    <row r="404" spans="1:2">
      <c r="A404" s="7"/>
      <c r="B404" s="3"/>
    </row>
    <row r="405" spans="1:2">
      <c r="A405" s="7"/>
      <c r="B405" s="3"/>
    </row>
    <row r="406" spans="1:2">
      <c r="A406" s="7"/>
      <c r="B406" s="3"/>
    </row>
    <row r="407" spans="1:2">
      <c r="A407" s="7"/>
      <c r="B407" s="3"/>
    </row>
    <row r="408" spans="1:2">
      <c r="A408" s="7"/>
      <c r="B408" s="3"/>
    </row>
    <row r="409" spans="1:2">
      <c r="A409" s="7"/>
      <c r="B409" s="3"/>
    </row>
    <row r="410" spans="1:2">
      <c r="A410" s="7"/>
      <c r="B410" s="3"/>
    </row>
    <row r="411" spans="1:2">
      <c r="A411" s="7"/>
      <c r="B411" s="3"/>
    </row>
    <row r="412" spans="1:2">
      <c r="A412" s="7"/>
      <c r="B412" s="3"/>
    </row>
    <row r="413" spans="1:2">
      <c r="A413" s="7"/>
      <c r="B413" s="3"/>
    </row>
    <row r="414" spans="1:2">
      <c r="A414" s="7"/>
      <c r="B414" s="3"/>
    </row>
    <row r="415" spans="1:2">
      <c r="A415" s="7"/>
      <c r="B415" s="3"/>
    </row>
    <row r="416" spans="1:2">
      <c r="A416" s="7"/>
      <c r="B416" s="3"/>
    </row>
    <row r="417" spans="1:2">
      <c r="A417" s="7"/>
      <c r="B417" s="3"/>
    </row>
    <row r="418" spans="1:2">
      <c r="A418" s="7"/>
      <c r="B418" s="3"/>
    </row>
    <row r="419" spans="1:2">
      <c r="A419" s="7"/>
      <c r="B419" s="3"/>
    </row>
    <row r="420" spans="1:2">
      <c r="A420" s="7"/>
      <c r="B420" s="3"/>
    </row>
    <row r="421" spans="1:2">
      <c r="A421" s="7"/>
      <c r="B421" s="3"/>
    </row>
    <row r="422" spans="1:2">
      <c r="A422" s="7"/>
      <c r="B422" s="3"/>
    </row>
    <row r="423" spans="1:2">
      <c r="A423" s="7"/>
      <c r="B423" s="3"/>
    </row>
    <row r="424" spans="1:2">
      <c r="A424" s="7"/>
      <c r="B424" s="3"/>
    </row>
    <row r="425" spans="1:2">
      <c r="A425" s="7"/>
      <c r="B425" s="3"/>
    </row>
    <row r="426" spans="1:2">
      <c r="A426" s="7"/>
      <c r="B426" s="3"/>
    </row>
    <row r="427" spans="1:2">
      <c r="A427" s="7"/>
      <c r="B427" s="3"/>
    </row>
    <row r="428" spans="1:2">
      <c r="A428" s="7"/>
      <c r="B428" s="3"/>
    </row>
    <row r="429" spans="1:2">
      <c r="A429" s="7"/>
      <c r="B429" s="3"/>
    </row>
    <row r="430" spans="1:2">
      <c r="A430" s="7"/>
      <c r="B430" s="3"/>
    </row>
    <row r="431" spans="1:2">
      <c r="A431" s="7"/>
      <c r="B431" s="3"/>
    </row>
    <row r="432" spans="1:2">
      <c r="A432" s="7"/>
      <c r="B432" s="3"/>
    </row>
    <row r="433" spans="1:2">
      <c r="A433" s="7"/>
      <c r="B433" s="3"/>
    </row>
    <row r="434" spans="1:2">
      <c r="A434" s="7"/>
      <c r="B434" s="3"/>
    </row>
    <row r="435" spans="1:2">
      <c r="A435" s="7"/>
      <c r="B435" s="3"/>
    </row>
    <row r="436" spans="1:2">
      <c r="A436" s="7"/>
      <c r="B436" s="3"/>
    </row>
    <row r="437" spans="1:2">
      <c r="A437" s="7"/>
      <c r="B437" s="3"/>
    </row>
    <row r="438" spans="1:2">
      <c r="A438" s="7"/>
      <c r="B438" s="3"/>
    </row>
    <row r="439" spans="1:2">
      <c r="A439" s="7"/>
      <c r="B439" s="3"/>
    </row>
    <row r="440" spans="1:2">
      <c r="A440" s="7"/>
      <c r="B440" s="3"/>
    </row>
    <row r="441" spans="1:2">
      <c r="A441" s="7"/>
      <c r="B441" s="3"/>
    </row>
    <row r="442" spans="1:2">
      <c r="A442" s="7"/>
      <c r="B442" s="3"/>
    </row>
    <row r="443" spans="1:2">
      <c r="A443" s="7"/>
      <c r="B443" s="3"/>
    </row>
    <row r="444" spans="1:2">
      <c r="A444" s="7"/>
      <c r="B444" s="3"/>
    </row>
    <row r="445" spans="1:2">
      <c r="A445" s="7"/>
      <c r="B445" s="3"/>
    </row>
    <row r="446" spans="1:2">
      <c r="A446" s="7"/>
      <c r="B446" s="3"/>
    </row>
    <row r="447" spans="1:2">
      <c r="A447" s="7"/>
      <c r="B447" s="3"/>
    </row>
    <row r="448" spans="1:2">
      <c r="A448" s="7"/>
      <c r="B448" s="3"/>
    </row>
    <row r="449" spans="1:2">
      <c r="A449" s="7"/>
      <c r="B449" s="3"/>
    </row>
    <row r="450" spans="1:2">
      <c r="A450" s="7"/>
      <c r="B450" s="3"/>
    </row>
    <row r="451" spans="1:2">
      <c r="A451" s="7"/>
      <c r="B451" s="3"/>
    </row>
    <row r="452" spans="1:2">
      <c r="A452" s="7"/>
      <c r="B452" s="3"/>
    </row>
    <row r="453" spans="1:2">
      <c r="A453" s="7"/>
      <c r="B453" s="3"/>
    </row>
    <row r="454" spans="1:2">
      <c r="A454" s="7"/>
      <c r="B454" s="3"/>
    </row>
    <row r="455" spans="1:2">
      <c r="A455" s="7"/>
      <c r="B455" s="3"/>
    </row>
    <row r="456" spans="1:2">
      <c r="A456" s="7"/>
      <c r="B456" s="3"/>
    </row>
    <row r="457" spans="1:2">
      <c r="A457" s="7"/>
      <c r="B457" s="3"/>
    </row>
    <row r="458" spans="1:2">
      <c r="A458" s="7"/>
      <c r="B458" s="3"/>
    </row>
    <row r="459" spans="1:2">
      <c r="A459" s="7"/>
      <c r="B459" s="3"/>
    </row>
    <row r="460" spans="1:2">
      <c r="A460" s="7"/>
      <c r="B460" s="3"/>
    </row>
    <row r="461" spans="1:2">
      <c r="A461" s="7"/>
      <c r="B461" s="3"/>
    </row>
    <row r="462" spans="1:2">
      <c r="A462" s="7"/>
      <c r="B462" s="3"/>
    </row>
    <row r="463" spans="1:2">
      <c r="A463" s="7"/>
      <c r="B463" s="3"/>
    </row>
    <row r="464" spans="1:2">
      <c r="A464" s="7"/>
      <c r="B464" s="3"/>
    </row>
    <row r="465" spans="1:2">
      <c r="A465" s="7"/>
      <c r="B465" s="3"/>
    </row>
    <row r="466" spans="1:2">
      <c r="A466" s="7"/>
      <c r="B466" s="3"/>
    </row>
    <row r="467" spans="1:2">
      <c r="A467" s="7"/>
      <c r="B467" s="3"/>
    </row>
    <row r="468" spans="1:2">
      <c r="A468" s="7"/>
      <c r="B468" s="3"/>
    </row>
    <row r="469" spans="1:2">
      <c r="A469" s="7"/>
      <c r="B469" s="3"/>
    </row>
    <row r="470" spans="1:2">
      <c r="A470" s="7"/>
      <c r="B470" s="3"/>
    </row>
    <row r="471" spans="1:2">
      <c r="A471" s="7"/>
      <c r="B471" s="3"/>
    </row>
    <row r="472" spans="1:2">
      <c r="A472" s="7"/>
      <c r="B472" s="3"/>
    </row>
    <row r="473" spans="1:2">
      <c r="A473" s="7"/>
      <c r="B473" s="3"/>
    </row>
    <row r="474" spans="1:2">
      <c r="A474" s="7"/>
      <c r="B474" s="3"/>
    </row>
    <row r="475" spans="1:2">
      <c r="A475" s="7"/>
      <c r="B475" s="3"/>
    </row>
    <row r="476" spans="1:2">
      <c r="A476" s="7"/>
      <c r="B476" s="3"/>
    </row>
    <row r="477" spans="1:2">
      <c r="A477" s="7"/>
      <c r="B477" s="3"/>
    </row>
    <row r="478" spans="1:2">
      <c r="A478" s="7"/>
      <c r="B478" s="3"/>
    </row>
    <row r="479" spans="1:2">
      <c r="A479" s="7"/>
      <c r="B479" s="3"/>
    </row>
    <row r="480" spans="1:2">
      <c r="A480" s="7"/>
      <c r="B480" s="3"/>
    </row>
    <row r="481" spans="1:2">
      <c r="A481" s="7"/>
      <c r="B481" s="3"/>
    </row>
    <row r="482" spans="1:2">
      <c r="A482" s="7"/>
      <c r="B482" s="3"/>
    </row>
    <row r="483" spans="1:2">
      <c r="A483" s="7"/>
      <c r="B483" s="3"/>
    </row>
    <row r="484" spans="1:2">
      <c r="A484" s="7"/>
      <c r="B484" s="3"/>
    </row>
    <row r="485" spans="1:2">
      <c r="A485" s="7"/>
      <c r="B485" s="3"/>
    </row>
    <row r="486" spans="1:2">
      <c r="A486" s="7"/>
      <c r="B486" s="3"/>
    </row>
    <row r="487" spans="1:2">
      <c r="A487" s="7"/>
      <c r="B487" s="3"/>
    </row>
    <row r="488" spans="1:2">
      <c r="A488" s="7"/>
      <c r="B488" s="3"/>
    </row>
    <row r="489" spans="1:2">
      <c r="A489" s="7"/>
      <c r="B489" s="3"/>
    </row>
    <row r="490" spans="1:2">
      <c r="A490" s="7"/>
      <c r="B490" s="3"/>
    </row>
    <row r="491" spans="1:2">
      <c r="A491" s="7"/>
      <c r="B491" s="3"/>
    </row>
    <row r="492" spans="1:2">
      <c r="A492" s="7"/>
      <c r="B492" s="3"/>
    </row>
    <row r="493" spans="1:2">
      <c r="A493" s="7"/>
      <c r="B493" s="3"/>
    </row>
    <row r="494" spans="1:2">
      <c r="A494" s="7"/>
      <c r="B494" s="3"/>
    </row>
    <row r="495" spans="1:2">
      <c r="A495" s="7"/>
      <c r="B495" s="3"/>
    </row>
    <row r="496" spans="1:2">
      <c r="A496" s="7"/>
      <c r="B496" s="3"/>
    </row>
    <row r="497" spans="1:2">
      <c r="A497" s="7"/>
      <c r="B497" s="3"/>
    </row>
    <row r="498" spans="1:2">
      <c r="A498" s="7"/>
      <c r="B498" s="3"/>
    </row>
    <row r="499" spans="1:2">
      <c r="A499" s="7"/>
      <c r="B499" s="3"/>
    </row>
    <row r="500" spans="1:2">
      <c r="A500" s="7"/>
      <c r="B500" s="3"/>
    </row>
    <row r="501" spans="1:2">
      <c r="A501" s="7"/>
      <c r="B501" s="3"/>
    </row>
    <row r="502" spans="1:2">
      <c r="A502" s="7"/>
      <c r="B502" s="3"/>
    </row>
    <row r="503" spans="1:2">
      <c r="A503" s="7"/>
      <c r="B503" s="3"/>
    </row>
    <row r="504" spans="1:2">
      <c r="A504" s="7"/>
      <c r="B504" s="3"/>
    </row>
    <row r="505" spans="1:2">
      <c r="A505" s="7"/>
      <c r="B505" s="3"/>
    </row>
    <row r="506" spans="1:2">
      <c r="A506" s="7"/>
      <c r="B506" s="3"/>
    </row>
    <row r="507" spans="1:2">
      <c r="A507" s="7"/>
      <c r="B507" s="3"/>
    </row>
    <row r="508" spans="1:2">
      <c r="A508" s="7"/>
      <c r="B508" s="3"/>
    </row>
    <row r="509" spans="1:2">
      <c r="A509" s="7"/>
      <c r="B509" s="3"/>
    </row>
    <row r="510" spans="1:2">
      <c r="A510" s="7"/>
      <c r="B510" s="3"/>
    </row>
    <row r="511" spans="1:2">
      <c r="A511" s="7"/>
      <c r="B511" s="3"/>
    </row>
    <row r="512" spans="1:2">
      <c r="A512" s="7"/>
      <c r="B512" s="3"/>
    </row>
    <row r="513" spans="1:2">
      <c r="A513" s="7"/>
      <c r="B513" s="3"/>
    </row>
    <row r="514" spans="1:2">
      <c r="A514" s="7"/>
      <c r="B514" s="3"/>
    </row>
    <row r="515" spans="1:2">
      <c r="A515" s="7"/>
      <c r="B515" s="3"/>
    </row>
    <row r="516" spans="1:2">
      <c r="A516" s="7"/>
      <c r="B516" s="3"/>
    </row>
    <row r="517" spans="1:2">
      <c r="A517" s="7"/>
      <c r="B517" s="3"/>
    </row>
    <row r="518" spans="1:2">
      <c r="A518" s="7"/>
      <c r="B518" s="3"/>
    </row>
    <row r="519" spans="1:2">
      <c r="A519" s="7"/>
      <c r="B519" s="3"/>
    </row>
    <row r="520" spans="1:2">
      <c r="A520" s="7"/>
      <c r="B520" s="3"/>
    </row>
    <row r="521" spans="1:2">
      <c r="A521" s="7"/>
      <c r="B521" s="3"/>
    </row>
    <row r="522" spans="1:2">
      <c r="A522" s="7"/>
      <c r="B522" s="3"/>
    </row>
    <row r="523" spans="1:2">
      <c r="A523" s="7"/>
      <c r="B523" s="3"/>
    </row>
    <row r="524" spans="1:2">
      <c r="A524" s="7"/>
      <c r="B524" s="3"/>
    </row>
    <row r="525" spans="1:2">
      <c r="A525" s="7"/>
      <c r="B525" s="3"/>
    </row>
    <row r="526" spans="1:2">
      <c r="A526" s="7"/>
      <c r="B526" s="3"/>
    </row>
    <row r="527" spans="1:2">
      <c r="A527" s="7"/>
      <c r="B527" s="3"/>
    </row>
    <row r="528" spans="1:2">
      <c r="A528" s="7"/>
      <c r="B528" s="3"/>
    </row>
    <row r="529" spans="1:2">
      <c r="A529" s="7"/>
      <c r="B529" s="3"/>
    </row>
    <row r="530" spans="1:2">
      <c r="A530" s="7"/>
      <c r="B530" s="3"/>
    </row>
    <row r="531" spans="1:2">
      <c r="A531" s="7"/>
      <c r="B531" s="3"/>
    </row>
    <row r="532" spans="1:2">
      <c r="A532" s="7"/>
      <c r="B532" s="3"/>
    </row>
    <row r="533" spans="1:2">
      <c r="A533" s="7"/>
      <c r="B533" s="3"/>
    </row>
    <row r="534" spans="1:2">
      <c r="A534" s="7"/>
      <c r="B534" s="3"/>
    </row>
    <row r="535" spans="1:2">
      <c r="A535" s="7"/>
      <c r="B535" s="3"/>
    </row>
    <row r="536" spans="1:2">
      <c r="A536" s="7"/>
      <c r="B536" s="3"/>
    </row>
    <row r="537" spans="1:2">
      <c r="A537" s="7"/>
      <c r="B537" s="3"/>
    </row>
    <row r="538" spans="1:2">
      <c r="A538" s="7"/>
      <c r="B538" s="3"/>
    </row>
    <row r="539" spans="1:2">
      <c r="A539" s="7"/>
      <c r="B539" s="3"/>
    </row>
    <row r="540" spans="1:2">
      <c r="A540" s="7"/>
      <c r="B540" s="3"/>
    </row>
    <row r="541" spans="1:2">
      <c r="A541" s="7"/>
      <c r="B541" s="3"/>
    </row>
    <row r="542" spans="1:2">
      <c r="A542" s="7"/>
      <c r="B542" s="3"/>
    </row>
    <row r="543" spans="1:2">
      <c r="A543" s="7"/>
      <c r="B543" s="3"/>
    </row>
    <row r="544" spans="1:2">
      <c r="A544" s="7"/>
      <c r="B544" s="3"/>
    </row>
    <row r="545" spans="1:2">
      <c r="A545" s="7"/>
      <c r="B545" s="3"/>
    </row>
    <row r="546" spans="1:2">
      <c r="A546" s="7"/>
      <c r="B546" s="3"/>
    </row>
    <row r="547" spans="1:2">
      <c r="A547" s="7"/>
      <c r="B547" s="3"/>
    </row>
    <row r="548" spans="1:2">
      <c r="A548" s="7"/>
      <c r="B548" s="3"/>
    </row>
    <row r="549" spans="1:2">
      <c r="A549" s="7"/>
      <c r="B549" s="3"/>
    </row>
    <row r="550" spans="1:2">
      <c r="A550" s="7"/>
      <c r="B550" s="3"/>
    </row>
    <row r="551" spans="1:2">
      <c r="A551" s="7"/>
      <c r="B551" s="3"/>
    </row>
    <row r="552" spans="1:2">
      <c r="A552" s="7"/>
      <c r="B552" s="3"/>
    </row>
    <row r="553" spans="1:2">
      <c r="A553" s="7"/>
      <c r="B553" s="3"/>
    </row>
    <row r="554" spans="1:2">
      <c r="A554" s="7"/>
      <c r="B554" s="3"/>
    </row>
    <row r="555" spans="1:2">
      <c r="A555" s="7"/>
      <c r="B555" s="3"/>
    </row>
    <row r="556" spans="1:2">
      <c r="A556" s="7"/>
      <c r="B556" s="3"/>
    </row>
    <row r="557" spans="1:2">
      <c r="A557" s="7"/>
      <c r="B557" s="3"/>
    </row>
    <row r="558" spans="1:2">
      <c r="A558" s="7"/>
      <c r="B558" s="3"/>
    </row>
    <row r="559" spans="1:2">
      <c r="A559" s="7"/>
      <c r="B559" s="3"/>
    </row>
    <row r="560" spans="1:2">
      <c r="A560" s="7"/>
      <c r="B560" s="3"/>
    </row>
    <row r="561" spans="1:2">
      <c r="A561" s="7"/>
      <c r="B561" s="3"/>
    </row>
    <row r="562" spans="1:2">
      <c r="A562" s="7"/>
      <c r="B562" s="3"/>
    </row>
    <row r="563" spans="1:2">
      <c r="A563" s="7"/>
      <c r="B563" s="3"/>
    </row>
    <row r="564" spans="1:2">
      <c r="A564" s="7"/>
      <c r="B564" s="3"/>
    </row>
    <row r="565" spans="1:2">
      <c r="A565" s="7"/>
      <c r="B565" s="3"/>
    </row>
    <row r="566" spans="1:2">
      <c r="A566" s="7"/>
      <c r="B566" s="3"/>
    </row>
    <row r="567" spans="1:2">
      <c r="A567" s="7"/>
      <c r="B567" s="3"/>
    </row>
    <row r="568" spans="1:2">
      <c r="A568" s="7"/>
      <c r="B568" s="3"/>
    </row>
    <row r="569" spans="1:2">
      <c r="A569" s="7"/>
      <c r="B569" s="3"/>
    </row>
    <row r="570" spans="1:2">
      <c r="A570" s="7"/>
      <c r="B570" s="3"/>
    </row>
    <row r="571" spans="1:2">
      <c r="A571" s="7"/>
      <c r="B571" s="3"/>
    </row>
    <row r="572" spans="1:2">
      <c r="A572" s="7"/>
      <c r="B572" s="3"/>
    </row>
    <row r="573" spans="1:2">
      <c r="A573" s="7"/>
      <c r="B573" s="3"/>
    </row>
    <row r="574" spans="1:2">
      <c r="A574" s="7"/>
      <c r="B574" s="3"/>
    </row>
    <row r="575" spans="1:2">
      <c r="A575" s="7"/>
      <c r="B575" s="3"/>
    </row>
    <row r="576" spans="1:2">
      <c r="A576" s="7"/>
      <c r="B576" s="3"/>
    </row>
    <row r="577" spans="1:2">
      <c r="A577" s="7"/>
      <c r="B577" s="3"/>
    </row>
    <row r="578" spans="1:2">
      <c r="A578" s="7"/>
      <c r="B578" s="3"/>
    </row>
    <row r="579" spans="1:2">
      <c r="A579" s="7"/>
      <c r="B579" s="3"/>
    </row>
    <row r="580" spans="1:2">
      <c r="A580" s="7"/>
      <c r="B580" s="3"/>
    </row>
    <row r="581" spans="1:2">
      <c r="A581" s="7"/>
      <c r="B581" s="3"/>
    </row>
    <row r="582" spans="1:2">
      <c r="A582" s="7"/>
      <c r="B582" s="3"/>
    </row>
    <row r="583" spans="1:2">
      <c r="A583" s="7"/>
      <c r="B583" s="3"/>
    </row>
    <row r="584" spans="1:2">
      <c r="A584" s="7"/>
      <c r="B584" s="3"/>
    </row>
    <row r="585" spans="1:2">
      <c r="A585" s="7"/>
      <c r="B585" s="3"/>
    </row>
    <row r="586" spans="1:2">
      <c r="A586" s="7"/>
      <c r="B586" s="3"/>
    </row>
    <row r="587" spans="1:2">
      <c r="A587" s="7"/>
      <c r="B587" s="3"/>
    </row>
    <row r="588" spans="1:2">
      <c r="A588" s="7"/>
      <c r="B588" s="3"/>
    </row>
    <row r="589" spans="1:2">
      <c r="A589" s="7"/>
      <c r="B589" s="3"/>
    </row>
    <row r="590" spans="1:2">
      <c r="A590" s="7"/>
      <c r="B590" s="3"/>
    </row>
    <row r="591" spans="1:2">
      <c r="A591" s="7"/>
      <c r="B591" s="3"/>
    </row>
    <row r="592" spans="1:2">
      <c r="A592" s="7"/>
      <c r="B592" s="3"/>
    </row>
    <row r="593" spans="1:2">
      <c r="A593" s="7"/>
      <c r="B593" s="3"/>
    </row>
    <row r="594" spans="1:2">
      <c r="A594" s="7"/>
      <c r="B594" s="3"/>
    </row>
    <row r="595" spans="1:2">
      <c r="A595" s="7"/>
      <c r="B595" s="3"/>
    </row>
    <row r="596" spans="1:2">
      <c r="A596" s="7"/>
      <c r="B596" s="3"/>
    </row>
    <row r="597" spans="1:2">
      <c r="A597" s="7"/>
      <c r="B597" s="3"/>
    </row>
    <row r="598" spans="1:2">
      <c r="A598" s="7"/>
      <c r="B598" s="3"/>
    </row>
    <row r="599" spans="1:2">
      <c r="A599" s="7"/>
      <c r="B599" s="3"/>
    </row>
    <row r="600" spans="1:2">
      <c r="A600" s="7"/>
      <c r="B600" s="3"/>
    </row>
    <row r="601" spans="1:2">
      <c r="A601" s="7"/>
      <c r="B601" s="3"/>
    </row>
    <row r="602" spans="1:2">
      <c r="A602" s="7"/>
      <c r="B602" s="3"/>
    </row>
    <row r="603" spans="1:2">
      <c r="A603" s="7"/>
      <c r="B603" s="3"/>
    </row>
    <row r="604" spans="1:2">
      <c r="A604" s="7"/>
      <c r="B604" s="3"/>
    </row>
    <row r="605" spans="1:2">
      <c r="A605" s="7"/>
      <c r="B605" s="3"/>
    </row>
    <row r="606" spans="1:2">
      <c r="A606" s="7"/>
      <c r="B606" s="3"/>
    </row>
    <row r="607" spans="1:2">
      <c r="A607" s="7"/>
      <c r="B607" s="3"/>
    </row>
    <row r="608" spans="1:2">
      <c r="A608" s="7"/>
      <c r="B608" s="3"/>
    </row>
    <row r="609" spans="1:2">
      <c r="A609" s="7"/>
      <c r="B609" s="3"/>
    </row>
    <row r="610" spans="1:2">
      <c r="A610" s="7"/>
      <c r="B610" s="3"/>
    </row>
    <row r="611" spans="1:2">
      <c r="A611" s="7"/>
      <c r="B611" s="3"/>
    </row>
    <row r="612" spans="1:2">
      <c r="A612" s="7"/>
      <c r="B612" s="3"/>
    </row>
    <row r="613" spans="1:2">
      <c r="A613" s="7"/>
      <c r="B613" s="3"/>
    </row>
    <row r="614" spans="1:2">
      <c r="A614" s="7"/>
      <c r="B614" s="3"/>
    </row>
    <row r="615" spans="1:2">
      <c r="A615" s="7"/>
      <c r="B615" s="3"/>
    </row>
    <row r="616" spans="1:2">
      <c r="A616" s="7"/>
      <c r="B616" s="3"/>
    </row>
    <row r="617" spans="1:2">
      <c r="A617" s="7"/>
      <c r="B617" s="3"/>
    </row>
    <row r="618" spans="1:2">
      <c r="A618" s="7"/>
      <c r="B618" s="3"/>
    </row>
    <row r="619" spans="1:2">
      <c r="A619" s="7"/>
      <c r="B619" s="3"/>
    </row>
    <row r="620" spans="1:2">
      <c r="A620" s="7"/>
      <c r="B620" s="3"/>
    </row>
    <row r="621" spans="1:2">
      <c r="A621" s="7"/>
      <c r="B621" s="3"/>
    </row>
    <row r="622" spans="1:2">
      <c r="A622" s="7"/>
      <c r="B622" s="3"/>
    </row>
    <row r="623" spans="1:2">
      <c r="A623" s="7"/>
      <c r="B623" s="3"/>
    </row>
    <row r="624" spans="1:2">
      <c r="A624" s="7"/>
      <c r="B624" s="3"/>
    </row>
    <row r="625" spans="1:2">
      <c r="A625" s="7"/>
      <c r="B625" s="3"/>
    </row>
    <row r="626" spans="1:2">
      <c r="A626" s="7"/>
      <c r="B626" s="3"/>
    </row>
    <row r="627" spans="1:2">
      <c r="A627" s="7"/>
      <c r="B627" s="3"/>
    </row>
    <row r="628" spans="1:2">
      <c r="A628" s="7"/>
      <c r="B628" s="3"/>
    </row>
    <row r="629" spans="1:2">
      <c r="A629" s="7"/>
      <c r="B629" s="3"/>
    </row>
    <row r="630" spans="1:2">
      <c r="A630" s="7"/>
      <c r="B630" s="3"/>
    </row>
    <row r="631" spans="1:2">
      <c r="A631" s="7"/>
      <c r="B631" s="3"/>
    </row>
    <row r="632" spans="1:2">
      <c r="A632" s="7"/>
      <c r="B632" s="3"/>
    </row>
    <row r="633" spans="1:2">
      <c r="A633" s="7"/>
      <c r="B633" s="3"/>
    </row>
    <row r="634" spans="1:2">
      <c r="A634" s="7"/>
      <c r="B634" s="3"/>
    </row>
    <row r="635" spans="1:2">
      <c r="A635" s="7"/>
      <c r="B635" s="3"/>
    </row>
    <row r="636" spans="1:2">
      <c r="A636" s="7"/>
      <c r="B636" s="3"/>
    </row>
    <row r="637" spans="1:2">
      <c r="A637" s="7"/>
      <c r="B637" s="3"/>
    </row>
    <row r="638" spans="1:2">
      <c r="A638" s="7"/>
      <c r="B638" s="3"/>
    </row>
    <row r="639" spans="1:2">
      <c r="A639" s="7"/>
      <c r="B639" s="3"/>
    </row>
    <row r="640" spans="1:2">
      <c r="A640" s="7"/>
      <c r="B640" s="3"/>
    </row>
    <row r="641" spans="1:2">
      <c r="A641" s="7"/>
      <c r="B641" s="3"/>
    </row>
    <row r="642" spans="1:2">
      <c r="A642" s="7"/>
      <c r="B642" s="3"/>
    </row>
    <row r="643" spans="1:2">
      <c r="A643" s="7"/>
      <c r="B643" s="3"/>
    </row>
    <row r="644" spans="1:2">
      <c r="A644" s="7"/>
      <c r="B644" s="3"/>
    </row>
    <row r="645" spans="1:2">
      <c r="A645" s="7"/>
      <c r="B645" s="3"/>
    </row>
    <row r="646" spans="1:2">
      <c r="A646" s="7"/>
      <c r="B646" s="3"/>
    </row>
    <row r="647" spans="1:2">
      <c r="A647" s="7"/>
      <c r="B647" s="3"/>
    </row>
    <row r="648" spans="1:2">
      <c r="A648" s="7"/>
      <c r="B648" s="3"/>
    </row>
    <row r="649" spans="1:2">
      <c r="A649" s="7"/>
      <c r="B649" s="3"/>
    </row>
    <row r="650" spans="1:2">
      <c r="A650" s="7"/>
      <c r="B650" s="3"/>
    </row>
    <row r="651" spans="1:2">
      <c r="A651" s="7"/>
      <c r="B651" s="3"/>
    </row>
    <row r="652" spans="1:2">
      <c r="A652" s="7"/>
      <c r="B652" s="3"/>
    </row>
    <row r="653" spans="1:2">
      <c r="A653" s="7"/>
      <c r="B653" s="3"/>
    </row>
    <row r="654" spans="1:2">
      <c r="A654" s="7"/>
      <c r="B654" s="3"/>
    </row>
    <row r="655" spans="1:2">
      <c r="A655" s="7"/>
      <c r="B655" s="3"/>
    </row>
    <row r="656" spans="1:2">
      <c r="A656" s="7"/>
      <c r="B656" s="3"/>
    </row>
    <row r="657" spans="1:2">
      <c r="A657" s="7"/>
      <c r="B657" s="3"/>
    </row>
    <row r="658" spans="1:2">
      <c r="A658" s="7"/>
      <c r="B658" s="3"/>
    </row>
    <row r="659" spans="1:2">
      <c r="A659" s="7"/>
      <c r="B659" s="3"/>
    </row>
    <row r="660" spans="1:2">
      <c r="A660" s="7"/>
      <c r="B660" s="3"/>
    </row>
    <row r="661" spans="1:2">
      <c r="A661" s="7"/>
      <c r="B661" s="3"/>
    </row>
    <row r="662" spans="1:2">
      <c r="A662" s="7"/>
      <c r="B662" s="3"/>
    </row>
    <row r="663" spans="1:2">
      <c r="A663" s="7"/>
      <c r="B663" s="3"/>
    </row>
    <row r="664" spans="1:2">
      <c r="A664" s="7"/>
      <c r="B664" s="3"/>
    </row>
    <row r="665" spans="1:2">
      <c r="A665" s="7"/>
      <c r="B665" s="3"/>
    </row>
    <row r="666" spans="1:2">
      <c r="A666" s="7"/>
      <c r="B666" s="3"/>
    </row>
    <row r="667" spans="1:2">
      <c r="A667" s="7"/>
      <c r="B667" s="3"/>
    </row>
    <row r="668" spans="1:2">
      <c r="A668" s="7"/>
      <c r="B668" s="3"/>
    </row>
    <row r="669" spans="1:2">
      <c r="A669" s="7"/>
      <c r="B669" s="3"/>
    </row>
    <row r="670" spans="1:2">
      <c r="A670" s="7"/>
      <c r="B670" s="3"/>
    </row>
    <row r="671" spans="1:2">
      <c r="A671" s="7"/>
      <c r="B671" s="3"/>
    </row>
    <row r="672" spans="1:2">
      <c r="A672" s="7"/>
      <c r="B672" s="3"/>
    </row>
    <row r="673" spans="1:2">
      <c r="A673" s="7"/>
      <c r="B673" s="3"/>
    </row>
    <row r="674" spans="1:2">
      <c r="A674" s="7"/>
      <c r="B674" s="3"/>
    </row>
    <row r="675" spans="1:2">
      <c r="A675" s="7"/>
      <c r="B675" s="3"/>
    </row>
    <row r="676" spans="1:2">
      <c r="A676" s="7"/>
      <c r="B676" s="3"/>
    </row>
    <row r="677" spans="1:2">
      <c r="A677" s="7"/>
      <c r="B677" s="3"/>
    </row>
    <row r="678" spans="1:2">
      <c r="A678" s="7"/>
      <c r="B678" s="3"/>
    </row>
    <row r="679" spans="1:2">
      <c r="A679" s="7"/>
      <c r="B679" s="3"/>
    </row>
    <row r="680" spans="1:2">
      <c r="A680" s="7"/>
      <c r="B680" s="3"/>
    </row>
    <row r="681" spans="1:2">
      <c r="A681" s="7"/>
      <c r="B681" s="3"/>
    </row>
    <row r="682" spans="1:2">
      <c r="A682" s="7"/>
      <c r="B682" s="3"/>
    </row>
    <row r="683" spans="1:2">
      <c r="A683" s="7"/>
      <c r="B683" s="3"/>
    </row>
    <row r="684" spans="1:2">
      <c r="A684" s="7"/>
      <c r="B684" s="3"/>
    </row>
    <row r="685" spans="1:2">
      <c r="A685" s="7"/>
      <c r="B685" s="3"/>
    </row>
    <row r="686" spans="1:2">
      <c r="A686" s="7"/>
      <c r="B686" s="3"/>
    </row>
    <row r="687" spans="1:2">
      <c r="A687" s="7"/>
      <c r="B687" s="3"/>
    </row>
    <row r="688" spans="1:2">
      <c r="A688" s="7"/>
      <c r="B688" s="3"/>
    </row>
    <row r="689" spans="1:2">
      <c r="A689" s="7"/>
      <c r="B689" s="3"/>
    </row>
    <row r="690" spans="1:2">
      <c r="A690" s="7"/>
      <c r="B690" s="3"/>
    </row>
    <row r="691" spans="1:2">
      <c r="A691" s="7"/>
      <c r="B691" s="3"/>
    </row>
    <row r="692" spans="1:2">
      <c r="A692" s="7"/>
      <c r="B692" s="3"/>
    </row>
    <row r="693" spans="1:2">
      <c r="A693" s="7"/>
      <c r="B693" s="3"/>
    </row>
    <row r="694" spans="1:2">
      <c r="A694" s="7"/>
      <c r="B694" s="3"/>
    </row>
    <row r="695" spans="1:2">
      <c r="A695" s="7"/>
      <c r="B695" s="3"/>
    </row>
    <row r="696" spans="1:2">
      <c r="A696" s="7"/>
      <c r="B696" s="3"/>
    </row>
    <row r="697" spans="1:2">
      <c r="A697" s="7"/>
      <c r="B697" s="3"/>
    </row>
    <row r="698" spans="1:2">
      <c r="A698" s="7"/>
      <c r="B698" s="3"/>
    </row>
    <row r="699" spans="1:2">
      <c r="A699" s="7"/>
      <c r="B699" s="3"/>
    </row>
    <row r="700" spans="1:2">
      <c r="A700" s="7"/>
      <c r="B700" s="3"/>
    </row>
    <row r="701" spans="1:2">
      <c r="A701" s="7"/>
      <c r="B701" s="3"/>
    </row>
    <row r="702" spans="1:2">
      <c r="A702" s="7"/>
      <c r="B702" s="3"/>
    </row>
    <row r="703" spans="1:2">
      <c r="A703" s="7"/>
      <c r="B703" s="3"/>
    </row>
    <row r="704" spans="1:2">
      <c r="A704" s="7"/>
      <c r="B704" s="3"/>
    </row>
    <row r="705" spans="1:2">
      <c r="A705" s="7"/>
      <c r="B705" s="3"/>
    </row>
    <row r="706" spans="1:2">
      <c r="A706" s="7"/>
      <c r="B706" s="3"/>
    </row>
    <row r="707" spans="1:2">
      <c r="A707" s="7"/>
      <c r="B707" s="3"/>
    </row>
    <row r="708" spans="1:2">
      <c r="A708" s="7"/>
      <c r="B708" s="3"/>
    </row>
    <row r="709" spans="1:2">
      <c r="A709" s="7"/>
      <c r="B709" s="3"/>
    </row>
    <row r="710" spans="1:2">
      <c r="A710" s="7"/>
      <c r="B710" s="3"/>
    </row>
    <row r="711" spans="1:2">
      <c r="A711" s="7"/>
      <c r="B711" s="3"/>
    </row>
    <row r="712" spans="1:2">
      <c r="A712" s="7"/>
      <c r="B712" s="3"/>
    </row>
    <row r="713" spans="1:2">
      <c r="A713" s="7"/>
      <c r="B713" s="3"/>
    </row>
    <row r="714" spans="1:2">
      <c r="A714" s="7"/>
      <c r="B714" s="3"/>
    </row>
    <row r="715" spans="1:2">
      <c r="A715" s="7"/>
      <c r="B715" s="3"/>
    </row>
    <row r="716" spans="1:2">
      <c r="A716" s="7"/>
      <c r="B716" s="3"/>
    </row>
    <row r="717" spans="1:2">
      <c r="A717" s="7"/>
      <c r="B717" s="3"/>
    </row>
    <row r="718" spans="1:2">
      <c r="A718" s="7"/>
      <c r="B718" s="3"/>
    </row>
    <row r="719" spans="1:2">
      <c r="A719" s="7"/>
      <c r="B719" s="3"/>
    </row>
    <row r="720" spans="1:2">
      <c r="A720" s="7"/>
      <c r="B720" s="3"/>
    </row>
    <row r="721" spans="1:2">
      <c r="A721" s="7"/>
      <c r="B721" s="3"/>
    </row>
    <row r="722" spans="1:2">
      <c r="A722" s="7"/>
      <c r="B722" s="3"/>
    </row>
    <row r="723" spans="1:2">
      <c r="A723" s="7"/>
      <c r="B723" s="3"/>
    </row>
    <row r="724" spans="1:2">
      <c r="A724" s="7"/>
      <c r="B724" s="3"/>
    </row>
    <row r="725" spans="1:2">
      <c r="A725" s="7"/>
      <c r="B725" s="3"/>
    </row>
    <row r="726" spans="1:2">
      <c r="A726" s="7"/>
      <c r="B726" s="3"/>
    </row>
    <row r="727" spans="1:2">
      <c r="A727" s="7"/>
      <c r="B727" s="3"/>
    </row>
    <row r="728" spans="1:2">
      <c r="A728" s="7"/>
      <c r="B728" s="3"/>
    </row>
    <row r="729" spans="1:2">
      <c r="A729" s="7"/>
      <c r="B729" s="3"/>
    </row>
    <row r="730" spans="1:2">
      <c r="A730" s="7"/>
      <c r="B730" s="3"/>
    </row>
    <row r="731" spans="1:2">
      <c r="A731" s="7"/>
      <c r="B731" s="3"/>
    </row>
    <row r="732" spans="1:2">
      <c r="A732" s="7"/>
      <c r="B732" s="3"/>
    </row>
    <row r="733" spans="1:2">
      <c r="A733" s="7"/>
      <c r="B733" s="3"/>
    </row>
    <row r="734" spans="1:2">
      <c r="A734" s="7"/>
      <c r="B734" s="3"/>
    </row>
    <row r="735" spans="1:2">
      <c r="A735" s="7"/>
      <c r="B735" s="3"/>
    </row>
    <row r="736" spans="1:2">
      <c r="A736" s="7"/>
      <c r="B736" s="3"/>
    </row>
    <row r="737" spans="1:2">
      <c r="A737" s="7"/>
      <c r="B737" s="3"/>
    </row>
    <row r="738" spans="1:2">
      <c r="A738" s="7"/>
      <c r="B738" s="3"/>
    </row>
    <row r="739" spans="1:2">
      <c r="A739" s="7"/>
      <c r="B739" s="3"/>
    </row>
    <row r="740" spans="1:2">
      <c r="A740" s="7"/>
      <c r="B740" s="3"/>
    </row>
    <row r="741" spans="1:2">
      <c r="A741" s="7"/>
      <c r="B741" s="3"/>
    </row>
    <row r="742" spans="1:2">
      <c r="A742" s="7"/>
      <c r="B742" s="3"/>
    </row>
    <row r="743" spans="1:2">
      <c r="A743" s="7"/>
      <c r="B743" s="3"/>
    </row>
    <row r="744" spans="1:2">
      <c r="A744" s="7"/>
      <c r="B744" s="3"/>
    </row>
    <row r="745" spans="1:2">
      <c r="A745" s="7"/>
      <c r="B745" s="3"/>
    </row>
    <row r="746" spans="1:2">
      <c r="A746" s="7"/>
      <c r="B746" s="3"/>
    </row>
    <row r="747" spans="1:2">
      <c r="A747" s="7"/>
      <c r="B747" s="3"/>
    </row>
    <row r="748" spans="1:2">
      <c r="A748" s="7"/>
      <c r="B748" s="3"/>
    </row>
    <row r="749" spans="1:2">
      <c r="A749" s="7"/>
      <c r="B749" s="3"/>
    </row>
    <row r="750" spans="1:2">
      <c r="A750" s="7"/>
      <c r="B750" s="3"/>
    </row>
    <row r="751" spans="1:2">
      <c r="A751" s="7"/>
      <c r="B751" s="3"/>
    </row>
    <row r="752" spans="1:2">
      <c r="A752" s="7"/>
      <c r="B752" s="3"/>
    </row>
    <row r="753" spans="1:2">
      <c r="A753" s="7"/>
      <c r="B753" s="3"/>
    </row>
    <row r="754" spans="1:2">
      <c r="A754" s="7"/>
      <c r="B754" s="3"/>
    </row>
    <row r="755" spans="1:2">
      <c r="A755" s="7"/>
      <c r="B755" s="3"/>
    </row>
    <row r="756" spans="1:2">
      <c r="A756" s="7"/>
      <c r="B756" s="3"/>
    </row>
    <row r="757" spans="1:2">
      <c r="A757" s="7"/>
      <c r="B757" s="3"/>
    </row>
    <row r="758" spans="1:2">
      <c r="A758" s="7"/>
      <c r="B758" s="3"/>
    </row>
    <row r="759" spans="1:2">
      <c r="A759" s="7"/>
      <c r="B759" s="3"/>
    </row>
    <row r="760" spans="1:2">
      <c r="A760" s="7"/>
      <c r="B760" s="3"/>
    </row>
    <row r="761" spans="1:2">
      <c r="A761" s="7"/>
      <c r="B761" s="3"/>
    </row>
    <row r="762" spans="1:2">
      <c r="A762" s="7"/>
      <c r="B762" s="3"/>
    </row>
    <row r="763" spans="1:2">
      <c r="A763" s="7"/>
      <c r="B763" s="3"/>
    </row>
    <row r="764" spans="1:2">
      <c r="A764" s="7"/>
      <c r="B764" s="3"/>
    </row>
    <row r="765" spans="1:2">
      <c r="A765" s="7"/>
      <c r="B765" s="3"/>
    </row>
    <row r="766" spans="1:2">
      <c r="A766" s="7"/>
      <c r="B766" s="3"/>
    </row>
    <row r="767" spans="1:2">
      <c r="A767" s="7"/>
      <c r="B767" s="3"/>
    </row>
    <row r="768" spans="1:2">
      <c r="A768" s="7"/>
      <c r="B768" s="3"/>
    </row>
    <row r="769" spans="1:2">
      <c r="A769" s="7"/>
      <c r="B769" s="3"/>
    </row>
    <row r="770" spans="1:2">
      <c r="A770" s="7"/>
      <c r="B770" s="3"/>
    </row>
    <row r="771" spans="1:2">
      <c r="A771" s="7"/>
      <c r="B771" s="3"/>
    </row>
    <row r="772" spans="1:2">
      <c r="A772" s="7"/>
      <c r="B772" s="3"/>
    </row>
    <row r="773" spans="1:2">
      <c r="A773" s="7"/>
      <c r="B773" s="3"/>
    </row>
    <row r="774" spans="1:2">
      <c r="A774" s="7"/>
      <c r="B774" s="3"/>
    </row>
    <row r="775" spans="1:2">
      <c r="A775" s="7"/>
      <c r="B775" s="3"/>
    </row>
    <row r="776" spans="1:2">
      <c r="A776" s="7"/>
      <c r="B776" s="3"/>
    </row>
    <row r="777" spans="1:2">
      <c r="A777" s="7"/>
      <c r="B777" s="3"/>
    </row>
    <row r="778" spans="1:2">
      <c r="A778" s="7"/>
      <c r="B778" s="3"/>
    </row>
    <row r="779" spans="1:2">
      <c r="A779" s="7"/>
      <c r="B779" s="3"/>
    </row>
    <row r="780" spans="1:2">
      <c r="A780" s="7"/>
      <c r="B780" s="3"/>
    </row>
    <row r="781" spans="1:2">
      <c r="A781" s="7"/>
      <c r="B781" s="3"/>
    </row>
    <row r="782" spans="1:2">
      <c r="A782" s="7"/>
      <c r="B782" s="3"/>
    </row>
    <row r="783" spans="1:2">
      <c r="A783" s="7"/>
      <c r="B783" s="3"/>
    </row>
    <row r="784" spans="1:2">
      <c r="A784" s="7"/>
      <c r="B784" s="3"/>
    </row>
    <row r="785" spans="1:2">
      <c r="A785" s="7"/>
      <c r="B785" s="3"/>
    </row>
    <row r="786" spans="1:2">
      <c r="A786" s="7"/>
      <c r="B786" s="3"/>
    </row>
    <row r="787" spans="1:2">
      <c r="A787" s="7"/>
      <c r="B787" s="3"/>
    </row>
    <row r="788" spans="1:2">
      <c r="A788" s="7"/>
      <c r="B788" s="3"/>
    </row>
    <row r="789" spans="1:2">
      <c r="A789" s="7"/>
      <c r="B789" s="3"/>
    </row>
    <row r="790" spans="1:2">
      <c r="A790" s="7"/>
      <c r="B790" s="3"/>
    </row>
    <row r="791" spans="1:2">
      <c r="A791" s="7"/>
      <c r="B791" s="3"/>
    </row>
    <row r="792" spans="1:2">
      <c r="A792" s="7"/>
      <c r="B792" s="3"/>
    </row>
    <row r="793" spans="1:2">
      <c r="A793" s="7"/>
      <c r="B793" s="3"/>
    </row>
    <row r="794" spans="1:2">
      <c r="A794" s="7"/>
      <c r="B794" s="3"/>
    </row>
    <row r="795" spans="1:2">
      <c r="A795" s="7"/>
      <c r="B795" s="3"/>
    </row>
    <row r="796" spans="1:2">
      <c r="A796" s="7"/>
      <c r="B796" s="3"/>
    </row>
    <row r="797" spans="1:2">
      <c r="A797" s="7"/>
      <c r="B797" s="3"/>
    </row>
    <row r="798" spans="1:2">
      <c r="A798" s="7"/>
      <c r="B798" s="3"/>
    </row>
    <row r="799" spans="1:2">
      <c r="A799" s="7"/>
      <c r="B799" s="3"/>
    </row>
    <row r="800" spans="1:2">
      <c r="A800" s="7"/>
      <c r="B800" s="3"/>
    </row>
    <row r="801" spans="1:2">
      <c r="A801" s="7"/>
      <c r="B801" s="3"/>
    </row>
    <row r="802" spans="1:2">
      <c r="A802" s="7"/>
      <c r="B802" s="3"/>
    </row>
    <row r="803" spans="1:2">
      <c r="A803" s="7"/>
      <c r="B803" s="3"/>
    </row>
    <row r="804" spans="1:2">
      <c r="A804" s="7"/>
      <c r="B804" s="3"/>
    </row>
    <row r="805" spans="1:2">
      <c r="A805" s="7"/>
      <c r="B805" s="3"/>
    </row>
    <row r="806" spans="1:2">
      <c r="A806" s="7"/>
      <c r="B806" s="3"/>
    </row>
    <row r="807" spans="1:2">
      <c r="A807" s="7"/>
      <c r="B807" s="3"/>
    </row>
    <row r="808" spans="1:2">
      <c r="A808" s="7"/>
      <c r="B808" s="3"/>
    </row>
    <row r="809" spans="1:2">
      <c r="A809" s="7"/>
      <c r="B809" s="3"/>
    </row>
    <row r="810" spans="1:2">
      <c r="A810" s="7"/>
      <c r="B810" s="3"/>
    </row>
    <row r="811" spans="1:2">
      <c r="A811" s="7"/>
      <c r="B811" s="3"/>
    </row>
    <row r="812" spans="1:2">
      <c r="A812" s="7"/>
      <c r="B812" s="3"/>
    </row>
    <row r="813" spans="1:2">
      <c r="A813" s="7"/>
      <c r="B813" s="3"/>
    </row>
    <row r="814" spans="1:2">
      <c r="A814" s="7"/>
      <c r="B814" s="3"/>
    </row>
    <row r="815" spans="1:2">
      <c r="A815" s="7"/>
      <c r="B815" s="3"/>
    </row>
    <row r="816" spans="1:2">
      <c r="A816" s="7"/>
      <c r="B816" s="3"/>
    </row>
    <row r="817" spans="1:2">
      <c r="A817" s="7"/>
      <c r="B817" s="3"/>
    </row>
    <row r="818" spans="1:2">
      <c r="A818" s="7"/>
      <c r="B818" s="3"/>
    </row>
    <row r="819" spans="1:2">
      <c r="A819" s="7"/>
      <c r="B819" s="3"/>
    </row>
    <row r="820" spans="1:2">
      <c r="A820" s="7"/>
      <c r="B820" s="3"/>
    </row>
    <row r="821" spans="1:2">
      <c r="A821" s="7"/>
      <c r="B821" s="3"/>
    </row>
    <row r="822" spans="1:2">
      <c r="A822" s="7"/>
      <c r="B822" s="3"/>
    </row>
    <row r="823" spans="1:2">
      <c r="A823" s="7"/>
      <c r="B823" s="3"/>
    </row>
    <row r="824" spans="1:2">
      <c r="A824" s="7"/>
      <c r="B824" s="3"/>
    </row>
    <row r="825" spans="1:2">
      <c r="A825" s="7"/>
      <c r="B825" s="3"/>
    </row>
    <row r="826" spans="1:2">
      <c r="A826" s="7"/>
      <c r="B826" s="3"/>
    </row>
    <row r="827" spans="1:2">
      <c r="A827" s="7"/>
      <c r="B827" s="3"/>
    </row>
    <row r="828" spans="1:2">
      <c r="A828" s="7"/>
      <c r="B828" s="3"/>
    </row>
    <row r="829" spans="1:2">
      <c r="A829" s="7"/>
      <c r="B829" s="3"/>
    </row>
    <row r="830" spans="1:2">
      <c r="A830" s="7"/>
      <c r="B830" s="3"/>
    </row>
    <row r="831" spans="1:2">
      <c r="A831" s="7"/>
      <c r="B831" s="3"/>
    </row>
    <row r="832" spans="1:2">
      <c r="A832" s="7"/>
      <c r="B832" s="3"/>
    </row>
    <row r="833" spans="1:2">
      <c r="A833" s="7"/>
      <c r="B833" s="3"/>
    </row>
    <row r="834" spans="1:2">
      <c r="A834" s="7"/>
      <c r="B834" s="3"/>
    </row>
    <row r="835" spans="1:2">
      <c r="A835" s="7"/>
      <c r="B835" s="3"/>
    </row>
    <row r="836" spans="1:2">
      <c r="A836" s="7"/>
      <c r="B836" s="3"/>
    </row>
    <row r="837" spans="1:2">
      <c r="A837" s="7"/>
      <c r="B837" s="3"/>
    </row>
    <row r="838" spans="1:2">
      <c r="A838" s="7"/>
      <c r="B838" s="3"/>
    </row>
    <row r="839" spans="1:2">
      <c r="A839" s="7"/>
      <c r="B839" s="3"/>
    </row>
    <row r="840" spans="1:2">
      <c r="A840" s="7"/>
      <c r="B840" s="3"/>
    </row>
    <row r="841" spans="1:2">
      <c r="A841" s="7"/>
      <c r="B841" s="3"/>
    </row>
    <row r="842" spans="1:2">
      <c r="A842" s="7"/>
      <c r="B842" s="3"/>
    </row>
    <row r="843" spans="1:2">
      <c r="A843" s="7"/>
      <c r="B843" s="3"/>
    </row>
    <row r="844" spans="1:2">
      <c r="A844" s="7"/>
      <c r="B844" s="3"/>
    </row>
    <row r="845" spans="1:2">
      <c r="A845" s="7"/>
      <c r="B845" s="3"/>
    </row>
    <row r="846" spans="1:2">
      <c r="A846" s="7"/>
      <c r="B846" s="3"/>
    </row>
    <row r="847" spans="1:2">
      <c r="A847" s="7"/>
      <c r="B847" s="3"/>
    </row>
    <row r="848" spans="1:2">
      <c r="A848" s="7"/>
      <c r="B848" s="3"/>
    </row>
    <row r="849" spans="1:2">
      <c r="A849" s="7"/>
      <c r="B849" s="3"/>
    </row>
    <row r="850" spans="1:2">
      <c r="A850" s="7"/>
      <c r="B850" s="3"/>
    </row>
    <row r="851" spans="1:2">
      <c r="A851" s="7"/>
      <c r="B851" s="3"/>
    </row>
    <row r="852" spans="1:2">
      <c r="A852" s="7"/>
      <c r="B852" s="3"/>
    </row>
    <row r="853" spans="1:2">
      <c r="A853" s="7"/>
      <c r="B853" s="3"/>
    </row>
    <row r="854" spans="1:2">
      <c r="A854" s="7"/>
      <c r="B854" s="3"/>
    </row>
    <row r="855" spans="1:2">
      <c r="A855" s="7"/>
      <c r="B855" s="3"/>
    </row>
    <row r="856" spans="1:2">
      <c r="A856" s="7"/>
      <c r="B856" s="3"/>
    </row>
    <row r="857" spans="1:2">
      <c r="A857" s="7"/>
      <c r="B857" s="3"/>
    </row>
    <row r="858" spans="1:2">
      <c r="A858" s="7"/>
      <c r="B858" s="3"/>
    </row>
    <row r="859" spans="1:2">
      <c r="A859" s="7"/>
      <c r="B859" s="3"/>
    </row>
    <row r="860" spans="1:2">
      <c r="A860" s="7"/>
      <c r="B860" s="3"/>
    </row>
    <row r="861" spans="1:2">
      <c r="A861" s="7"/>
      <c r="B861" s="3"/>
    </row>
    <row r="862" spans="1:2">
      <c r="A862" s="7"/>
      <c r="B862" s="3"/>
    </row>
    <row r="863" spans="1:2">
      <c r="A863" s="7"/>
      <c r="B863" s="3"/>
    </row>
    <row r="864" spans="1:2">
      <c r="A864" s="7"/>
      <c r="B864" s="3"/>
    </row>
    <row r="865" spans="1:2">
      <c r="A865" s="7"/>
      <c r="B865" s="3"/>
    </row>
    <row r="866" spans="1:2">
      <c r="A866" s="7"/>
      <c r="B866" s="3"/>
    </row>
    <row r="867" spans="1:2">
      <c r="A867" s="7"/>
      <c r="B867" s="3"/>
    </row>
    <row r="868" spans="1:2">
      <c r="A868" s="7"/>
      <c r="B868" s="3"/>
    </row>
    <row r="869" spans="1:2">
      <c r="A869" s="7"/>
      <c r="B869" s="3"/>
    </row>
    <row r="870" spans="1:2">
      <c r="A870" s="7"/>
      <c r="B870" s="3"/>
    </row>
    <row r="871" spans="1:2">
      <c r="A871" s="7"/>
      <c r="B871" s="3"/>
    </row>
    <row r="872" spans="1:2">
      <c r="A872" s="7"/>
      <c r="B872" s="3"/>
    </row>
    <row r="873" spans="1:2">
      <c r="A873" s="7"/>
      <c r="B873" s="3"/>
    </row>
    <row r="874" spans="1:2">
      <c r="A874" s="7"/>
      <c r="B874" s="3"/>
    </row>
    <row r="875" spans="1:2">
      <c r="A875" s="7"/>
      <c r="B875" s="3"/>
    </row>
    <row r="876" spans="1:2">
      <c r="A876" s="7"/>
      <c r="B876" s="3"/>
    </row>
    <row r="877" spans="1:2">
      <c r="A877" s="7"/>
      <c r="B877" s="3"/>
    </row>
    <row r="878" spans="1:2">
      <c r="A878" s="7"/>
      <c r="B878" s="3"/>
    </row>
    <row r="879" spans="1:2">
      <c r="A879" s="7"/>
      <c r="B879" s="3"/>
    </row>
    <row r="880" spans="1:2">
      <c r="A880" s="7"/>
      <c r="B880" s="3"/>
    </row>
    <row r="881" spans="1:2">
      <c r="A881" s="7"/>
      <c r="B881" s="3"/>
    </row>
    <row r="882" spans="1:2">
      <c r="A882" s="7"/>
      <c r="B882" s="3"/>
    </row>
    <row r="883" spans="1:2">
      <c r="A883" s="7"/>
      <c r="B883" s="3"/>
    </row>
    <row r="884" spans="1:2">
      <c r="A884" s="7"/>
      <c r="B884" s="3"/>
    </row>
    <row r="885" spans="1:2">
      <c r="A885" s="7"/>
      <c r="B885" s="3"/>
    </row>
    <row r="886" spans="1:2">
      <c r="A886" s="7"/>
      <c r="B886" s="3"/>
    </row>
    <row r="887" spans="1:2">
      <c r="A887" s="7"/>
      <c r="B887" s="3"/>
    </row>
    <row r="888" spans="1:2">
      <c r="A888" s="7"/>
      <c r="B888" s="3"/>
    </row>
    <row r="889" spans="1:2">
      <c r="A889" s="7"/>
      <c r="B889" s="3"/>
    </row>
    <row r="890" spans="1:2">
      <c r="A890" s="7"/>
      <c r="B890" s="3"/>
    </row>
    <row r="891" spans="1:2">
      <c r="A891" s="7"/>
      <c r="B891" s="3"/>
    </row>
    <row r="892" spans="1:2">
      <c r="A892" s="7"/>
      <c r="B892" s="3"/>
    </row>
    <row r="893" spans="1:2">
      <c r="A893" s="7"/>
      <c r="B893" s="3"/>
    </row>
    <row r="894" spans="1:2">
      <c r="A894" s="7"/>
      <c r="B894" s="3"/>
    </row>
  </sheetData>
  <mergeCells count="40">
    <mergeCell ref="J1:M1"/>
    <mergeCell ref="M4:M5"/>
    <mergeCell ref="H4:L4"/>
    <mergeCell ref="A2:M2"/>
    <mergeCell ref="A3:M3"/>
    <mergeCell ref="B4:B5"/>
    <mergeCell ref="A4:A5"/>
    <mergeCell ref="A142:B142"/>
    <mergeCell ref="M7:M42"/>
    <mergeCell ref="A123:B123"/>
    <mergeCell ref="A128:B128"/>
    <mergeCell ref="M130:M132"/>
    <mergeCell ref="A132:B132"/>
    <mergeCell ref="A137:B137"/>
    <mergeCell ref="M116:M122"/>
    <mergeCell ref="A107:B107"/>
    <mergeCell ref="A43:B43"/>
    <mergeCell ref="A94:B94"/>
    <mergeCell ref="A100:B100"/>
    <mergeCell ref="M45:M93"/>
    <mergeCell ref="M109:M113"/>
    <mergeCell ref="M134:M136"/>
    <mergeCell ref="A44:M44"/>
    <mergeCell ref="A129:M129"/>
    <mergeCell ref="A133:M133"/>
    <mergeCell ref="A138:M138"/>
    <mergeCell ref="A141:B141"/>
    <mergeCell ref="A104:B104"/>
    <mergeCell ref="A114:B114"/>
    <mergeCell ref="A105:M105"/>
    <mergeCell ref="A108:M108"/>
    <mergeCell ref="C4:G4"/>
    <mergeCell ref="M98:M99"/>
    <mergeCell ref="M125:M127"/>
    <mergeCell ref="M102:M103"/>
    <mergeCell ref="A115:M115"/>
    <mergeCell ref="A124:M124"/>
    <mergeCell ref="A6:M6"/>
    <mergeCell ref="A95:M95"/>
    <mergeCell ref="A101:M101"/>
  </mergeCells>
  <phoneticPr fontId="0" type="noConversion"/>
  <pageMargins left="0.59055118110236227" right="0.59055118110236227" top="0.31496062992125984" bottom="0.31496062992125984" header="0" footer="0"/>
  <pageSetup paperSize="9" scale="80" firstPageNumber="110" fitToHeight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2017</vt:lpstr>
      <vt:lpstr>Лист1</vt:lpstr>
    </vt:vector>
  </TitlesOfParts>
  <Company>МЦРР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Иришка</dc:creator>
  <cp:lastModifiedBy>Жанна</cp:lastModifiedBy>
  <cp:lastPrinted>2018-03-05T23:57:31Z</cp:lastPrinted>
  <dcterms:created xsi:type="dcterms:W3CDTF">2004-12-02T12:14:22Z</dcterms:created>
  <dcterms:modified xsi:type="dcterms:W3CDTF">2018-03-06T05:31:19Z</dcterms:modified>
</cp:coreProperties>
</file>